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7395" windowHeight="5070"/>
  </bookViews>
  <sheets>
    <sheet name="入力シート" sheetId="5" r:id="rId1"/>
    <sheet name="登録番号貼り付けシート" sheetId="2" r:id="rId2"/>
    <sheet name="申込書（印刷用）" sheetId="7" r:id="rId3"/>
    <sheet name="※入力方法" sheetId="3" r:id="rId4"/>
    <sheet name="学校名" sheetId="6" state="hidden" r:id="rId5"/>
  </sheets>
  <definedNames>
    <definedName name="_xlnm.Print_Area" localSheetId="2">'申込書（印刷用）'!$A$1:$L$66</definedName>
  </definedNames>
  <calcPr calcId="145621"/>
</workbook>
</file>

<file path=xl/calcChain.xml><?xml version="1.0" encoding="utf-8"?>
<calcChain xmlns="http://schemas.openxmlformats.org/spreadsheetml/2006/main">
  <c r="I27" i="7" l="1"/>
  <c r="C26" i="7" l="1"/>
  <c r="E28" i="7" s="1"/>
  <c r="H50" i="7"/>
  <c r="J52" i="7" s="1"/>
  <c r="H46" i="7"/>
  <c r="J48" i="7" s="1"/>
  <c r="H42" i="7"/>
  <c r="J44" i="7" s="1"/>
  <c r="H39" i="7"/>
  <c r="I64" i="7"/>
  <c r="H17" i="7"/>
  <c r="J18" i="7" s="1"/>
  <c r="H13" i="7"/>
  <c r="J14" i="7" s="1"/>
  <c r="H9" i="7"/>
  <c r="J10" i="7" s="1"/>
  <c r="H6" i="7"/>
  <c r="J8" i="7" s="1"/>
  <c r="J41" i="7"/>
  <c r="C62" i="7"/>
  <c r="E62" i="7" s="1"/>
  <c r="C59" i="7"/>
  <c r="E61" i="7" s="1"/>
  <c r="C55" i="7"/>
  <c r="E57" i="7" s="1"/>
  <c r="C52" i="7"/>
  <c r="E54" i="7" s="1"/>
  <c r="C48" i="7"/>
  <c r="E48" i="7" s="1"/>
  <c r="C45" i="7"/>
  <c r="E46" i="7" s="1"/>
  <c r="C42" i="7"/>
  <c r="E44" i="7" s="1"/>
  <c r="C39" i="7"/>
  <c r="E40" i="7" s="1"/>
  <c r="I62" i="7"/>
  <c r="I60" i="7"/>
  <c r="J37" i="7"/>
  <c r="C29" i="7"/>
  <c r="E30" i="7" s="1"/>
  <c r="C22" i="7"/>
  <c r="E24" i="7" s="1"/>
  <c r="C19" i="7"/>
  <c r="E19" i="7" s="1"/>
  <c r="I31" i="7"/>
  <c r="I29" i="7"/>
  <c r="C15" i="7"/>
  <c r="E17" i="7" s="1"/>
  <c r="C12" i="7"/>
  <c r="E14" i="7" s="1"/>
  <c r="C9" i="7"/>
  <c r="E10" i="7" s="1"/>
  <c r="C6" i="7"/>
  <c r="E8" i="7" s="1"/>
  <c r="E60" i="7" l="1"/>
  <c r="J19" i="7"/>
  <c r="E41" i="7"/>
  <c r="E47" i="7"/>
  <c r="J6" i="7"/>
  <c r="E20" i="7"/>
  <c r="E21" i="7"/>
  <c r="E6" i="7"/>
  <c r="E7" i="7"/>
  <c r="J42" i="7"/>
  <c r="J50" i="7"/>
  <c r="J43" i="7"/>
  <c r="J51" i="7"/>
  <c r="J39" i="7"/>
  <c r="J46" i="7"/>
  <c r="J40" i="7"/>
  <c r="J47" i="7"/>
  <c r="J17" i="7"/>
  <c r="J15" i="7"/>
  <c r="J13" i="7"/>
  <c r="J9" i="7"/>
  <c r="J11" i="7"/>
  <c r="J7" i="7"/>
  <c r="E53" i="7"/>
  <c r="E42" i="7"/>
  <c r="E55" i="7"/>
  <c r="E43" i="7"/>
  <c r="E49" i="7"/>
  <c r="E56" i="7"/>
  <c r="E63" i="7"/>
  <c r="E50" i="7"/>
  <c r="E64" i="7"/>
  <c r="E39" i="7"/>
  <c r="E45" i="7"/>
  <c r="E52" i="7"/>
  <c r="E59" i="7"/>
  <c r="E31" i="7"/>
  <c r="E22" i="7"/>
  <c r="E23" i="7"/>
  <c r="E26" i="7"/>
  <c r="E27" i="7"/>
  <c r="E29" i="7"/>
  <c r="E9" i="7"/>
  <c r="E15" i="7"/>
  <c r="E16" i="7"/>
  <c r="E12" i="7"/>
  <c r="E13" i="7"/>
  <c r="E11" i="7"/>
  <c r="E37" i="7" l="1"/>
  <c r="J4" i="7"/>
  <c r="E4" i="7" l="1"/>
  <c r="D7" i="5"/>
  <c r="F2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1" i="6"/>
  <c r="F36" i="5"/>
  <c r="E36" i="5"/>
  <c r="D36" i="5"/>
  <c r="F35" i="5"/>
  <c r="E35" i="5"/>
  <c r="D35" i="5"/>
  <c r="F34" i="5"/>
  <c r="E34" i="5"/>
  <c r="D34" i="5"/>
  <c r="F33" i="5"/>
  <c r="E33" i="5"/>
  <c r="D33" i="5"/>
  <c r="F32" i="5"/>
  <c r="E32" i="5"/>
  <c r="D32" i="5"/>
  <c r="F31" i="5"/>
  <c r="E31" i="5"/>
  <c r="D31" i="5"/>
  <c r="F30" i="5"/>
  <c r="E30" i="5"/>
  <c r="D30" i="5"/>
  <c r="F29" i="5"/>
  <c r="E29" i="5"/>
  <c r="D29" i="5"/>
  <c r="F28" i="5"/>
  <c r="E28" i="5"/>
  <c r="D28" i="5"/>
  <c r="F27" i="5"/>
  <c r="E27" i="5"/>
  <c r="D27" i="5"/>
  <c r="F26" i="5"/>
  <c r="E26" i="5"/>
  <c r="D26" i="5"/>
  <c r="F25" i="5"/>
  <c r="E25" i="5"/>
  <c r="D25" i="5"/>
  <c r="F24" i="5"/>
  <c r="E24" i="5"/>
  <c r="D24" i="5"/>
  <c r="F23" i="5"/>
  <c r="E23" i="5"/>
  <c r="D23" i="5"/>
  <c r="F18" i="5"/>
  <c r="E18" i="5"/>
  <c r="D18" i="5"/>
  <c r="F17" i="5"/>
  <c r="E17" i="5"/>
  <c r="D17" i="5"/>
  <c r="F16" i="5"/>
  <c r="E16" i="5"/>
  <c r="D16" i="5"/>
  <c r="F15" i="5"/>
  <c r="E15" i="5"/>
  <c r="D15" i="5"/>
  <c r="F14" i="5"/>
  <c r="E14" i="5"/>
  <c r="D14" i="5"/>
  <c r="F13" i="5"/>
  <c r="E13" i="5"/>
  <c r="D13" i="5"/>
  <c r="F12" i="5"/>
  <c r="E12" i="5"/>
  <c r="D12" i="5"/>
  <c r="F11" i="5"/>
  <c r="E11" i="5"/>
  <c r="D11" i="5"/>
  <c r="F10" i="5"/>
  <c r="E10" i="5"/>
  <c r="D10" i="5"/>
  <c r="F9" i="5"/>
  <c r="E9" i="5"/>
  <c r="D9" i="5"/>
  <c r="F8" i="5"/>
  <c r="E8" i="5"/>
  <c r="D8" i="5"/>
  <c r="E7" i="5"/>
  <c r="O55" i="2"/>
  <c r="N55" i="2" s="1"/>
  <c r="O56" i="2"/>
  <c r="N56" i="2" s="1"/>
  <c r="O57" i="2"/>
  <c r="N57" i="2" s="1"/>
  <c r="O58" i="2"/>
  <c r="N58" i="2" s="1"/>
  <c r="O59" i="2"/>
  <c r="N59" i="2" s="1"/>
  <c r="O60" i="2"/>
  <c r="N60" i="2" s="1"/>
  <c r="O61" i="2"/>
  <c r="N61" i="2" s="1"/>
  <c r="O62" i="2"/>
  <c r="N62" i="2" s="1"/>
  <c r="O63" i="2"/>
  <c r="N63" i="2" s="1"/>
  <c r="O64" i="2"/>
  <c r="N64" i="2" s="1"/>
  <c r="O65" i="2"/>
  <c r="N65" i="2" s="1"/>
  <c r="O66" i="2"/>
  <c r="N66" i="2" s="1"/>
  <c r="O67" i="2"/>
  <c r="N67" i="2" s="1"/>
  <c r="O68" i="2"/>
  <c r="N68" i="2" s="1"/>
  <c r="O69" i="2"/>
  <c r="N69" i="2" s="1"/>
  <c r="O70" i="2"/>
  <c r="N70" i="2" s="1"/>
  <c r="O71" i="2"/>
  <c r="N71" i="2" s="1"/>
  <c r="O72" i="2"/>
  <c r="N72" i="2" s="1"/>
  <c r="O73" i="2"/>
  <c r="N73" i="2" s="1"/>
  <c r="O74" i="2"/>
  <c r="N74" i="2" s="1"/>
  <c r="O75" i="2"/>
  <c r="N75" i="2" s="1"/>
  <c r="O76" i="2"/>
  <c r="N76" i="2" s="1"/>
  <c r="O77" i="2"/>
  <c r="N77" i="2" s="1"/>
  <c r="O78" i="2"/>
  <c r="N78" i="2"/>
  <c r="O79" i="2"/>
  <c r="N79" i="2" s="1"/>
  <c r="O80" i="2"/>
  <c r="N80" i="2" s="1"/>
  <c r="O81" i="2"/>
  <c r="N81" i="2" s="1"/>
  <c r="O82" i="2"/>
  <c r="N82" i="2" s="1"/>
  <c r="O83" i="2"/>
  <c r="N83" i="2" s="1"/>
  <c r="O84" i="2"/>
  <c r="N84" i="2" s="1"/>
  <c r="O85" i="2"/>
  <c r="N85" i="2" s="1"/>
  <c r="O86" i="2"/>
  <c r="N86" i="2" s="1"/>
  <c r="O87" i="2"/>
  <c r="N87" i="2" s="1"/>
  <c r="O88" i="2"/>
  <c r="N88" i="2"/>
  <c r="O89" i="2"/>
  <c r="N89" i="2" s="1"/>
  <c r="O90" i="2"/>
  <c r="N90" i="2" s="1"/>
  <c r="O91" i="2"/>
  <c r="N91" i="2" s="1"/>
  <c r="O92" i="2"/>
  <c r="N92" i="2" s="1"/>
  <c r="O93" i="2"/>
  <c r="N93" i="2" s="1"/>
  <c r="O94" i="2"/>
  <c r="N94" i="2" s="1"/>
  <c r="O95" i="2"/>
  <c r="N95" i="2" s="1"/>
  <c r="O96" i="2"/>
  <c r="N96" i="2" s="1"/>
  <c r="O97" i="2"/>
  <c r="N97" i="2" s="1"/>
  <c r="O98" i="2"/>
  <c r="N98" i="2" s="1"/>
  <c r="O99" i="2"/>
  <c r="N99" i="2" s="1"/>
  <c r="O100" i="2"/>
  <c r="N100" i="2" s="1"/>
  <c r="O101" i="2"/>
  <c r="N101" i="2" s="1"/>
  <c r="O102" i="2"/>
  <c r="N102" i="2" s="1"/>
  <c r="O103" i="2"/>
  <c r="N103" i="2" s="1"/>
  <c r="O104" i="2"/>
  <c r="N104" i="2"/>
  <c r="O105" i="2"/>
  <c r="N105" i="2" s="1"/>
  <c r="O106" i="2"/>
  <c r="N106" i="2" s="1"/>
  <c r="O107" i="2"/>
  <c r="N107" i="2" s="1"/>
  <c r="O108" i="2"/>
  <c r="N108" i="2" s="1"/>
  <c r="O109" i="2"/>
  <c r="N109" i="2" s="1"/>
  <c r="O110" i="2"/>
  <c r="N110" i="2" s="1"/>
  <c r="O111" i="2"/>
  <c r="N111" i="2" s="1"/>
  <c r="O112" i="2"/>
  <c r="N112" i="2" s="1"/>
  <c r="O113" i="2"/>
  <c r="N113" i="2" s="1"/>
  <c r="O114" i="2"/>
  <c r="N114" i="2"/>
  <c r="O115" i="2"/>
  <c r="N115" i="2" s="1"/>
  <c r="O116" i="2"/>
  <c r="N116" i="2" s="1"/>
  <c r="O117" i="2"/>
  <c r="N117" i="2" s="1"/>
  <c r="O118" i="2"/>
  <c r="N118" i="2" s="1"/>
  <c r="O119" i="2"/>
  <c r="N119" i="2" s="1"/>
  <c r="O120" i="2"/>
  <c r="N120" i="2"/>
  <c r="O121" i="2"/>
  <c r="N121" i="2" s="1"/>
  <c r="O122" i="2"/>
  <c r="N122" i="2" s="1"/>
  <c r="O123" i="2"/>
  <c r="N123" i="2" s="1"/>
  <c r="O124" i="2"/>
  <c r="N124" i="2" s="1"/>
  <c r="O125" i="2"/>
  <c r="N125" i="2" s="1"/>
  <c r="O126" i="2"/>
  <c r="N126" i="2"/>
  <c r="O127" i="2"/>
  <c r="N127" i="2" s="1"/>
  <c r="O128" i="2"/>
  <c r="N128" i="2" s="1"/>
  <c r="O129" i="2"/>
  <c r="N129" i="2" s="1"/>
  <c r="O130" i="2"/>
  <c r="N130" i="2" s="1"/>
  <c r="O131" i="2"/>
  <c r="N131" i="2" s="1"/>
  <c r="O132" i="2"/>
  <c r="N132" i="2" s="1"/>
  <c r="O133" i="2"/>
  <c r="N133" i="2" s="1"/>
  <c r="O134" i="2"/>
  <c r="N134" i="2" s="1"/>
  <c r="O135" i="2"/>
  <c r="N135" i="2" s="1"/>
  <c r="O136" i="2"/>
  <c r="N136" i="2" s="1"/>
  <c r="O137" i="2"/>
  <c r="N137" i="2" s="1"/>
  <c r="O138" i="2"/>
  <c r="N138" i="2" s="1"/>
  <c r="O139" i="2"/>
  <c r="N139" i="2" s="1"/>
  <c r="O140" i="2"/>
  <c r="N140" i="2"/>
  <c r="O141" i="2"/>
  <c r="N141" i="2" s="1"/>
  <c r="O142" i="2"/>
  <c r="N142" i="2" s="1"/>
  <c r="O143" i="2"/>
  <c r="N143" i="2" s="1"/>
  <c r="O144" i="2"/>
  <c r="N144" i="2" s="1"/>
  <c r="O145" i="2"/>
  <c r="N145" i="2" s="1"/>
  <c r="O146" i="2"/>
  <c r="N146" i="2" s="1"/>
  <c r="O147" i="2"/>
  <c r="N147" i="2" s="1"/>
  <c r="O148" i="2"/>
  <c r="N148" i="2" s="1"/>
  <c r="O149" i="2"/>
  <c r="N149" i="2" s="1"/>
  <c r="O150" i="2"/>
  <c r="N150" i="2" s="1"/>
  <c r="O151" i="2"/>
  <c r="N151" i="2" s="1"/>
  <c r="O152" i="2"/>
  <c r="N152" i="2" s="1"/>
  <c r="O153" i="2"/>
  <c r="N153" i="2" s="1"/>
  <c r="O154" i="2"/>
  <c r="N154" i="2" s="1"/>
  <c r="O155" i="2"/>
  <c r="N155" i="2" s="1"/>
  <c r="O156" i="2"/>
  <c r="N156" i="2" s="1"/>
  <c r="O157" i="2"/>
  <c r="N157" i="2" s="1"/>
  <c r="O158" i="2"/>
  <c r="N158" i="2" s="1"/>
  <c r="O159" i="2"/>
  <c r="N159" i="2" s="1"/>
  <c r="O160" i="2"/>
  <c r="N160" i="2" s="1"/>
  <c r="O161" i="2"/>
  <c r="N161" i="2" s="1"/>
  <c r="O162" i="2"/>
  <c r="N162" i="2" s="1"/>
  <c r="O163" i="2"/>
  <c r="N163" i="2" s="1"/>
  <c r="O164" i="2"/>
  <c r="N164" i="2" s="1"/>
  <c r="O165" i="2"/>
  <c r="N165" i="2" s="1"/>
  <c r="O166" i="2"/>
  <c r="N166" i="2" s="1"/>
  <c r="O167" i="2"/>
  <c r="N167" i="2" s="1"/>
  <c r="O168" i="2"/>
  <c r="N168" i="2" s="1"/>
  <c r="O169" i="2"/>
  <c r="N169" i="2" s="1"/>
  <c r="O170" i="2"/>
  <c r="N170" i="2" s="1"/>
  <c r="O171" i="2"/>
  <c r="N171" i="2" s="1"/>
  <c r="O172" i="2"/>
  <c r="N172" i="2"/>
  <c r="O173" i="2"/>
  <c r="N173" i="2" s="1"/>
  <c r="O174" i="2"/>
  <c r="N174" i="2" s="1"/>
  <c r="O175" i="2"/>
  <c r="N175" i="2" s="1"/>
  <c r="O176" i="2"/>
  <c r="N176" i="2" s="1"/>
  <c r="O177" i="2"/>
  <c r="N177" i="2" s="1"/>
  <c r="O178" i="2"/>
  <c r="N178" i="2" s="1"/>
  <c r="O179" i="2"/>
  <c r="N179" i="2" s="1"/>
  <c r="O180" i="2"/>
  <c r="N180" i="2" s="1"/>
  <c r="O181" i="2"/>
  <c r="N181" i="2" s="1"/>
  <c r="O182" i="2"/>
  <c r="N182" i="2" s="1"/>
  <c r="O183" i="2"/>
  <c r="N183" i="2" s="1"/>
  <c r="O184" i="2"/>
  <c r="N184" i="2" s="1"/>
  <c r="O185" i="2"/>
  <c r="N185" i="2" s="1"/>
  <c r="O186" i="2"/>
  <c r="N186" i="2"/>
  <c r="O187" i="2"/>
  <c r="N187" i="2" s="1"/>
  <c r="O188" i="2"/>
  <c r="N188" i="2" s="1"/>
  <c r="O189" i="2"/>
  <c r="N189" i="2" s="1"/>
  <c r="O190" i="2"/>
  <c r="N190" i="2" s="1"/>
  <c r="O191" i="2"/>
  <c r="N191" i="2" s="1"/>
  <c r="O192" i="2"/>
  <c r="N192" i="2" s="1"/>
  <c r="O193" i="2"/>
  <c r="N193" i="2" s="1"/>
  <c r="O194" i="2"/>
  <c r="N194" i="2" s="1"/>
  <c r="O195" i="2"/>
  <c r="N195" i="2" s="1"/>
  <c r="O196" i="2"/>
  <c r="N196" i="2" s="1"/>
  <c r="O197" i="2"/>
  <c r="N197" i="2" s="1"/>
  <c r="O198" i="2"/>
  <c r="N198" i="2" s="1"/>
  <c r="O199" i="2"/>
  <c r="N199" i="2" s="1"/>
  <c r="O200" i="2"/>
  <c r="N200" i="2"/>
  <c r="O201" i="2"/>
  <c r="N201" i="2" s="1"/>
  <c r="O202" i="2"/>
  <c r="N202" i="2" s="1"/>
  <c r="O203" i="2"/>
  <c r="N203" i="2" s="1"/>
  <c r="O204" i="2"/>
  <c r="N204" i="2" s="1"/>
  <c r="O205" i="2"/>
  <c r="N205" i="2" s="1"/>
  <c r="O206" i="2"/>
  <c r="N206" i="2" s="1"/>
  <c r="O207" i="2"/>
  <c r="N207" i="2" s="1"/>
  <c r="O208" i="2"/>
  <c r="N208" i="2" s="1"/>
  <c r="O209" i="2"/>
  <c r="N209" i="2" s="1"/>
  <c r="O210" i="2"/>
  <c r="N210" i="2" s="1"/>
  <c r="O211" i="2"/>
  <c r="N211" i="2" s="1"/>
  <c r="O212" i="2"/>
  <c r="N212" i="2" s="1"/>
  <c r="O213" i="2"/>
  <c r="N213" i="2" s="1"/>
  <c r="O214" i="2"/>
  <c r="N214" i="2" s="1"/>
  <c r="O215" i="2"/>
  <c r="N215" i="2" s="1"/>
  <c r="O216" i="2"/>
  <c r="N216" i="2" s="1"/>
  <c r="O217" i="2"/>
  <c r="N217" i="2" s="1"/>
  <c r="O218" i="2"/>
  <c r="N218" i="2" s="1"/>
  <c r="O219" i="2"/>
  <c r="N219" i="2" s="1"/>
  <c r="O220" i="2"/>
  <c r="N220" i="2" s="1"/>
  <c r="O221" i="2"/>
  <c r="N221" i="2"/>
  <c r="O222" i="2"/>
  <c r="N222" i="2" s="1"/>
  <c r="O223" i="2"/>
  <c r="N223" i="2" s="1"/>
  <c r="O224" i="2"/>
  <c r="N224" i="2" s="1"/>
  <c r="O225" i="2"/>
  <c r="N225" i="2" s="1"/>
  <c r="O226" i="2"/>
  <c r="N226" i="2" s="1"/>
  <c r="O227" i="2"/>
  <c r="N227" i="2" s="1"/>
  <c r="O228" i="2"/>
  <c r="N228" i="2" s="1"/>
  <c r="O229" i="2"/>
  <c r="N229" i="2" s="1"/>
  <c r="O230" i="2"/>
  <c r="N230" i="2"/>
  <c r="O231" i="2"/>
  <c r="N231" i="2" s="1"/>
  <c r="O232" i="2"/>
  <c r="N232" i="2" s="1"/>
  <c r="O233" i="2"/>
  <c r="N233" i="2" s="1"/>
  <c r="O234" i="2"/>
  <c r="N234" i="2" s="1"/>
  <c r="O235" i="2"/>
  <c r="N235" i="2" s="1"/>
  <c r="O236" i="2"/>
  <c r="N236" i="2" s="1"/>
  <c r="O237" i="2"/>
  <c r="N237" i="2" s="1"/>
  <c r="O238" i="2"/>
  <c r="N238" i="2" s="1"/>
  <c r="O239" i="2"/>
  <c r="N239" i="2" s="1"/>
  <c r="O240" i="2"/>
  <c r="N240" i="2"/>
  <c r="O241" i="2"/>
  <c r="N241" i="2" s="1"/>
  <c r="O242" i="2"/>
  <c r="N242" i="2" s="1"/>
  <c r="O243" i="2"/>
  <c r="N243" i="2" s="1"/>
  <c r="O244" i="2"/>
  <c r="N244" i="2" s="1"/>
  <c r="O245" i="2"/>
  <c r="N245" i="2" s="1"/>
  <c r="O246" i="2"/>
  <c r="N246" i="2" s="1"/>
  <c r="O247" i="2"/>
  <c r="N247" i="2" s="1"/>
  <c r="O248" i="2"/>
  <c r="N248" i="2" s="1"/>
  <c r="O249" i="2"/>
  <c r="N249" i="2" s="1"/>
  <c r="O250" i="2"/>
  <c r="N250" i="2"/>
  <c r="O251" i="2"/>
  <c r="N251" i="2" s="1"/>
  <c r="O252" i="2"/>
  <c r="N252" i="2" s="1"/>
  <c r="O253" i="2"/>
  <c r="N253" i="2" s="1"/>
  <c r="O254" i="2"/>
  <c r="N254" i="2" s="1"/>
  <c r="O255" i="2"/>
  <c r="N255" i="2" s="1"/>
  <c r="O256" i="2"/>
  <c r="N256" i="2" s="1"/>
  <c r="O257" i="2"/>
  <c r="N257" i="2" s="1"/>
  <c r="O258" i="2"/>
  <c r="N258" i="2" s="1"/>
  <c r="O259" i="2"/>
  <c r="N259" i="2" s="1"/>
  <c r="O260" i="2"/>
  <c r="N260" i="2" s="1"/>
  <c r="O261" i="2"/>
  <c r="N261" i="2" s="1"/>
  <c r="O262" i="2"/>
  <c r="N262" i="2" s="1"/>
  <c r="O263" i="2"/>
  <c r="N263" i="2" s="1"/>
  <c r="O264" i="2"/>
  <c r="N264" i="2" s="1"/>
  <c r="O265" i="2"/>
  <c r="N265" i="2" s="1"/>
  <c r="O266" i="2"/>
  <c r="N266" i="2" s="1"/>
  <c r="O267" i="2"/>
  <c r="N267" i="2" s="1"/>
  <c r="O268" i="2"/>
  <c r="N268" i="2" s="1"/>
  <c r="O269" i="2"/>
  <c r="N269" i="2" s="1"/>
  <c r="O270" i="2"/>
  <c r="N270" i="2" s="1"/>
  <c r="O271" i="2"/>
  <c r="N271" i="2" s="1"/>
  <c r="O272" i="2"/>
  <c r="N272" i="2" s="1"/>
  <c r="O273" i="2"/>
  <c r="N273" i="2" s="1"/>
  <c r="O274" i="2"/>
  <c r="N274" i="2" s="1"/>
  <c r="O275" i="2"/>
  <c r="N275" i="2" s="1"/>
  <c r="O276" i="2"/>
  <c r="N276" i="2" s="1"/>
  <c r="O277" i="2"/>
  <c r="N277" i="2" s="1"/>
  <c r="O278" i="2"/>
  <c r="N278" i="2" s="1"/>
  <c r="O279" i="2"/>
  <c r="N279" i="2" s="1"/>
  <c r="O280" i="2"/>
  <c r="N280" i="2" s="1"/>
  <c r="O281" i="2"/>
  <c r="N281" i="2"/>
  <c r="O282" i="2"/>
  <c r="N282" i="2" s="1"/>
  <c r="O283" i="2"/>
  <c r="N283" i="2" s="1"/>
  <c r="O284" i="2"/>
  <c r="N284" i="2" s="1"/>
  <c r="O285" i="2"/>
  <c r="N285" i="2" s="1"/>
  <c r="O286" i="2"/>
  <c r="N286" i="2" s="1"/>
  <c r="O287" i="2"/>
  <c r="N287" i="2" s="1"/>
  <c r="O288" i="2"/>
  <c r="N288" i="2" s="1"/>
  <c r="O289" i="2"/>
  <c r="N289" i="2" s="1"/>
  <c r="O290" i="2"/>
  <c r="N290" i="2" s="1"/>
  <c r="O291" i="2"/>
  <c r="N291" i="2" s="1"/>
  <c r="O292" i="2"/>
  <c r="N292" i="2" s="1"/>
  <c r="O293" i="2"/>
  <c r="N293" i="2" s="1"/>
  <c r="O294" i="2"/>
  <c r="N294" i="2" s="1"/>
  <c r="O295" i="2"/>
  <c r="N295" i="2" s="1"/>
  <c r="O296" i="2"/>
  <c r="N296" i="2" s="1"/>
  <c r="O297" i="2"/>
  <c r="N297" i="2" s="1"/>
  <c r="O298" i="2"/>
  <c r="N298" i="2"/>
  <c r="O299" i="2"/>
  <c r="N299" i="2" s="1"/>
  <c r="O300" i="2"/>
  <c r="N300" i="2" s="1"/>
  <c r="O301" i="2"/>
  <c r="N301" i="2" s="1"/>
  <c r="O302" i="2"/>
  <c r="N302" i="2" s="1"/>
  <c r="O303" i="2"/>
  <c r="N303" i="2" s="1"/>
  <c r="O304" i="2"/>
  <c r="N304" i="2" s="1"/>
  <c r="O305" i="2"/>
  <c r="N305" i="2"/>
  <c r="O306" i="2"/>
  <c r="N306" i="2" s="1"/>
  <c r="O307" i="2"/>
  <c r="N307" i="2" s="1"/>
  <c r="O308" i="2"/>
  <c r="N308" i="2" s="1"/>
  <c r="O309" i="2"/>
  <c r="N309" i="2" s="1"/>
  <c r="O310" i="2"/>
  <c r="N310" i="2" s="1"/>
  <c r="O311" i="2"/>
  <c r="N311" i="2" s="1"/>
  <c r="O312" i="2"/>
  <c r="N312" i="2"/>
  <c r="O313" i="2"/>
  <c r="N313" i="2" s="1"/>
  <c r="O314" i="2"/>
  <c r="N314" i="2" s="1"/>
  <c r="O315" i="2"/>
  <c r="N315" i="2" s="1"/>
  <c r="O316" i="2"/>
  <c r="N316" i="2" s="1"/>
  <c r="O317" i="2"/>
  <c r="N317" i="2" s="1"/>
  <c r="O318" i="2"/>
  <c r="N318" i="2" s="1"/>
  <c r="O319" i="2"/>
  <c r="N319" i="2" s="1"/>
  <c r="O320" i="2"/>
  <c r="N320" i="2" s="1"/>
  <c r="O321" i="2"/>
  <c r="N321" i="2" s="1"/>
  <c r="O322" i="2"/>
  <c r="N322" i="2"/>
  <c r="O323" i="2"/>
  <c r="N323" i="2" s="1"/>
  <c r="O324" i="2"/>
  <c r="N324" i="2" s="1"/>
  <c r="O325" i="2"/>
  <c r="N325" i="2" s="1"/>
  <c r="O326" i="2"/>
  <c r="N326" i="2" s="1"/>
  <c r="O327" i="2"/>
  <c r="N327" i="2" s="1"/>
  <c r="O328" i="2"/>
  <c r="N328" i="2" s="1"/>
  <c r="O329" i="2"/>
  <c r="N329" i="2" s="1"/>
  <c r="O330" i="2"/>
  <c r="N330" i="2"/>
  <c r="O331" i="2"/>
  <c r="N331" i="2" s="1"/>
  <c r="O332" i="2"/>
  <c r="N332" i="2"/>
  <c r="O333" i="2"/>
  <c r="N333" i="2" s="1"/>
  <c r="O334" i="2"/>
  <c r="N334" i="2" s="1"/>
  <c r="O335" i="2"/>
  <c r="N335" i="2" s="1"/>
  <c r="O336" i="2"/>
  <c r="N336" i="2"/>
  <c r="O337" i="2"/>
  <c r="N337" i="2" s="1"/>
  <c r="O338" i="2"/>
  <c r="N338" i="2" s="1"/>
  <c r="O339" i="2"/>
  <c r="N339" i="2" s="1"/>
  <c r="O340" i="2"/>
  <c r="N340" i="2" s="1"/>
  <c r="O341" i="2"/>
  <c r="N341" i="2" s="1"/>
  <c r="O342" i="2"/>
  <c r="N342" i="2" s="1"/>
  <c r="O343" i="2"/>
  <c r="N343" i="2" s="1"/>
  <c r="O344" i="2"/>
  <c r="N344" i="2" s="1"/>
  <c r="O345" i="2"/>
  <c r="N345" i="2" s="1"/>
  <c r="O346" i="2"/>
  <c r="N346" i="2" s="1"/>
  <c r="O347" i="2"/>
  <c r="N347" i="2" s="1"/>
  <c r="O348" i="2"/>
  <c r="N348" i="2" s="1"/>
  <c r="O349" i="2"/>
  <c r="N349" i="2" s="1"/>
  <c r="O350" i="2"/>
  <c r="N350" i="2" s="1"/>
  <c r="O351" i="2"/>
  <c r="N351" i="2" s="1"/>
  <c r="O352" i="2"/>
  <c r="N352" i="2" s="1"/>
  <c r="O353" i="2"/>
  <c r="N353" i="2" s="1"/>
  <c r="O354" i="2"/>
  <c r="N354" i="2" s="1"/>
  <c r="O355" i="2"/>
  <c r="N355" i="2" s="1"/>
  <c r="O356" i="2"/>
  <c r="N356" i="2" s="1"/>
  <c r="O357" i="2"/>
  <c r="N357" i="2" s="1"/>
  <c r="O358" i="2"/>
  <c r="N358" i="2" s="1"/>
  <c r="O359" i="2"/>
  <c r="N359" i="2" s="1"/>
  <c r="O360" i="2"/>
  <c r="N360" i="2" s="1"/>
  <c r="O361" i="2"/>
  <c r="N361" i="2" s="1"/>
  <c r="O362" i="2"/>
  <c r="N362" i="2" s="1"/>
  <c r="O363" i="2"/>
  <c r="N363" i="2" s="1"/>
  <c r="O364" i="2"/>
  <c r="N364" i="2" s="1"/>
  <c r="O365" i="2"/>
  <c r="N365" i="2" s="1"/>
  <c r="O366" i="2"/>
  <c r="N366" i="2" s="1"/>
  <c r="O367" i="2"/>
  <c r="N367" i="2" s="1"/>
  <c r="O368" i="2"/>
  <c r="N368" i="2" s="1"/>
  <c r="O369" i="2"/>
  <c r="N369" i="2" s="1"/>
  <c r="O370" i="2"/>
  <c r="N370" i="2" s="1"/>
  <c r="O371" i="2"/>
  <c r="N371" i="2" s="1"/>
  <c r="O372" i="2"/>
  <c r="N372" i="2" s="1"/>
  <c r="O373" i="2"/>
  <c r="N373" i="2" s="1"/>
  <c r="O374" i="2"/>
  <c r="N374" i="2" s="1"/>
  <c r="O375" i="2"/>
  <c r="N375" i="2" s="1"/>
  <c r="O376" i="2"/>
  <c r="N376" i="2"/>
  <c r="O377" i="2"/>
  <c r="N377" i="2"/>
  <c r="O378" i="2"/>
  <c r="N378" i="2" s="1"/>
  <c r="O379" i="2"/>
  <c r="N379" i="2" s="1"/>
  <c r="O380" i="2"/>
  <c r="N380" i="2" s="1"/>
  <c r="O381" i="2"/>
  <c r="N381" i="2" s="1"/>
  <c r="O382" i="2"/>
  <c r="N382" i="2"/>
  <c r="O383" i="2"/>
  <c r="N383" i="2" s="1"/>
  <c r="O384" i="2"/>
  <c r="N384" i="2" s="1"/>
  <c r="O385" i="2"/>
  <c r="N385" i="2" s="1"/>
  <c r="O386" i="2"/>
  <c r="N386" i="2" s="1"/>
  <c r="O387" i="2"/>
  <c r="N387" i="2" s="1"/>
  <c r="O388" i="2"/>
  <c r="N388" i="2" s="1"/>
  <c r="O389" i="2"/>
  <c r="N389" i="2" s="1"/>
  <c r="O390" i="2"/>
  <c r="N390" i="2"/>
  <c r="O391" i="2"/>
  <c r="N391" i="2" s="1"/>
  <c r="O392" i="2"/>
  <c r="N392" i="2" s="1"/>
  <c r="O393" i="2"/>
  <c r="N393" i="2" s="1"/>
  <c r="O394" i="2"/>
  <c r="N394" i="2" s="1"/>
  <c r="O395" i="2"/>
  <c r="N395" i="2" s="1"/>
  <c r="O396" i="2"/>
  <c r="N396" i="2" s="1"/>
  <c r="O397" i="2"/>
  <c r="N397" i="2" s="1"/>
  <c r="O398" i="2"/>
  <c r="N398" i="2" s="1"/>
  <c r="O399" i="2"/>
  <c r="N399" i="2" s="1"/>
  <c r="O400" i="2"/>
  <c r="N400" i="2"/>
  <c r="O401" i="2"/>
  <c r="N401" i="2" s="1"/>
  <c r="O402" i="2"/>
  <c r="N402" i="2" s="1"/>
  <c r="O403" i="2"/>
  <c r="N403" i="2" s="1"/>
  <c r="O404" i="2"/>
  <c r="N404" i="2" s="1"/>
  <c r="O405" i="2"/>
  <c r="N405" i="2" s="1"/>
  <c r="O406" i="2"/>
  <c r="N406" i="2" s="1"/>
  <c r="O407" i="2"/>
  <c r="N407" i="2"/>
  <c r="O408" i="2"/>
  <c r="N408" i="2" s="1"/>
  <c r="O409" i="2"/>
  <c r="N409" i="2" s="1"/>
  <c r="O410" i="2"/>
  <c r="N410" i="2" s="1"/>
  <c r="O411" i="2"/>
  <c r="N411" i="2" s="1"/>
  <c r="O412" i="2"/>
  <c r="N412" i="2" s="1"/>
  <c r="O413" i="2"/>
  <c r="N413" i="2" s="1"/>
  <c r="O414" i="2"/>
  <c r="N414" i="2"/>
  <c r="O415" i="2"/>
  <c r="N415" i="2" s="1"/>
  <c r="O416" i="2"/>
  <c r="N416" i="2"/>
  <c r="O417" i="2"/>
  <c r="N417" i="2" s="1"/>
  <c r="O418" i="2"/>
  <c r="N418" i="2" s="1"/>
  <c r="O419" i="2"/>
  <c r="N419" i="2" s="1"/>
  <c r="O420" i="2"/>
  <c r="N420" i="2" s="1"/>
  <c r="O421" i="2"/>
  <c r="N421" i="2" s="1"/>
  <c r="O422" i="2"/>
  <c r="N422" i="2" s="1"/>
  <c r="O423" i="2"/>
  <c r="N423" i="2"/>
  <c r="O424" i="2"/>
  <c r="N424" i="2" s="1"/>
  <c r="O425" i="2"/>
  <c r="N425" i="2" s="1"/>
  <c r="O426" i="2"/>
  <c r="N426" i="2" s="1"/>
  <c r="O427" i="2"/>
  <c r="N427" i="2" s="1"/>
  <c r="O428" i="2"/>
  <c r="N428" i="2" s="1"/>
  <c r="O429" i="2"/>
  <c r="N429" i="2" s="1"/>
  <c r="O430" i="2"/>
  <c r="N430" i="2" s="1"/>
  <c r="O431" i="2"/>
  <c r="N431" i="2" s="1"/>
  <c r="O432" i="2"/>
  <c r="N432" i="2" s="1"/>
  <c r="O433" i="2"/>
  <c r="N433" i="2" s="1"/>
  <c r="O434" i="2"/>
  <c r="N434" i="2" s="1"/>
  <c r="O435" i="2"/>
  <c r="N435" i="2" s="1"/>
  <c r="O436" i="2"/>
  <c r="N436" i="2" s="1"/>
  <c r="O437" i="2"/>
  <c r="N437" i="2" s="1"/>
  <c r="O438" i="2"/>
  <c r="N438" i="2" s="1"/>
  <c r="O439" i="2"/>
  <c r="N439" i="2"/>
  <c r="O440" i="2"/>
  <c r="N440" i="2" s="1"/>
  <c r="O441" i="2"/>
  <c r="N441" i="2" s="1"/>
  <c r="O442" i="2"/>
  <c r="N442" i="2" s="1"/>
  <c r="O443" i="2"/>
  <c r="N443" i="2" s="1"/>
  <c r="O444" i="2"/>
  <c r="N444" i="2" s="1"/>
  <c r="O445" i="2"/>
  <c r="N445" i="2" s="1"/>
  <c r="O446" i="2"/>
  <c r="N446" i="2"/>
  <c r="O447" i="2"/>
  <c r="N447" i="2" s="1"/>
  <c r="O448" i="2"/>
  <c r="N448" i="2"/>
  <c r="O449" i="2"/>
  <c r="N449" i="2" s="1"/>
  <c r="O450" i="2"/>
  <c r="N450" i="2" s="1"/>
  <c r="O451" i="2"/>
  <c r="N451" i="2" s="1"/>
  <c r="O452" i="2"/>
  <c r="N452" i="2" s="1"/>
  <c r="O453" i="2"/>
  <c r="N453" i="2" s="1"/>
  <c r="O454" i="2"/>
  <c r="N454" i="2" s="1"/>
  <c r="O455" i="2"/>
  <c r="N455" i="2"/>
  <c r="O456" i="2"/>
  <c r="N456" i="2" s="1"/>
  <c r="O457" i="2"/>
  <c r="N457" i="2" s="1"/>
  <c r="O458" i="2"/>
  <c r="N458" i="2" s="1"/>
  <c r="O459" i="2"/>
  <c r="N459" i="2" s="1"/>
  <c r="O460" i="2"/>
  <c r="N460" i="2" s="1"/>
  <c r="O461" i="2"/>
  <c r="N461" i="2" s="1"/>
  <c r="O462" i="2"/>
  <c r="N462" i="2" s="1"/>
  <c r="O463" i="2"/>
  <c r="N463" i="2" s="1"/>
  <c r="O464" i="2"/>
  <c r="N464" i="2"/>
  <c r="O465" i="2"/>
  <c r="N465" i="2" s="1"/>
  <c r="O466" i="2"/>
  <c r="N466" i="2" s="1"/>
  <c r="O467" i="2"/>
  <c r="N467" i="2" s="1"/>
  <c r="O468" i="2"/>
  <c r="N468" i="2" s="1"/>
  <c r="O469" i="2"/>
  <c r="N469" i="2" s="1"/>
  <c r="O470" i="2"/>
  <c r="N470" i="2" s="1"/>
  <c r="O471" i="2"/>
  <c r="N471" i="2"/>
  <c r="O472" i="2"/>
  <c r="N472" i="2" s="1"/>
  <c r="O473" i="2"/>
  <c r="N473" i="2" s="1"/>
  <c r="O474" i="2"/>
  <c r="N474" i="2" s="1"/>
  <c r="O475" i="2"/>
  <c r="N475" i="2" s="1"/>
  <c r="O476" i="2"/>
  <c r="N476" i="2" s="1"/>
  <c r="O477" i="2"/>
  <c r="N477" i="2" s="1"/>
  <c r="O478" i="2"/>
  <c r="N478" i="2"/>
  <c r="O479" i="2"/>
  <c r="N479" i="2" s="1"/>
  <c r="O480" i="2"/>
  <c r="N480" i="2" s="1"/>
  <c r="O481" i="2"/>
  <c r="N481" i="2" s="1"/>
  <c r="O482" i="2"/>
  <c r="N482" i="2" s="1"/>
  <c r="O483" i="2"/>
  <c r="N483" i="2" s="1"/>
  <c r="O484" i="2"/>
  <c r="N484" i="2" s="1"/>
  <c r="O485" i="2"/>
  <c r="N485" i="2" s="1"/>
  <c r="O486" i="2"/>
  <c r="N486" i="2" s="1"/>
  <c r="O487" i="2"/>
  <c r="N487" i="2" s="1"/>
  <c r="O488" i="2"/>
  <c r="N488" i="2" s="1"/>
  <c r="O489" i="2"/>
  <c r="N489" i="2" s="1"/>
  <c r="O490" i="2"/>
  <c r="N490" i="2" s="1"/>
  <c r="O491" i="2"/>
  <c r="N491" i="2" s="1"/>
  <c r="O492" i="2"/>
  <c r="N492" i="2" s="1"/>
  <c r="O493" i="2"/>
  <c r="N493" i="2" s="1"/>
  <c r="O494" i="2"/>
  <c r="N494" i="2" s="1"/>
  <c r="O495" i="2"/>
  <c r="N495" i="2" s="1"/>
  <c r="O496" i="2"/>
  <c r="N496" i="2" s="1"/>
  <c r="O497" i="2"/>
  <c r="N497" i="2" s="1"/>
  <c r="O498" i="2"/>
  <c r="N498" i="2" s="1"/>
  <c r="O499" i="2"/>
  <c r="N499" i="2" s="1"/>
  <c r="O500" i="2"/>
  <c r="N500" i="2" s="1"/>
  <c r="O501" i="2"/>
  <c r="N501" i="2" s="1"/>
  <c r="O502" i="2"/>
  <c r="N502" i="2" s="1"/>
  <c r="O503" i="2"/>
  <c r="N503" i="2"/>
  <c r="O504" i="2"/>
  <c r="N504" i="2" s="1"/>
  <c r="O505" i="2"/>
  <c r="N505" i="2" s="1"/>
  <c r="O506" i="2"/>
  <c r="N506" i="2" s="1"/>
  <c r="O507" i="2"/>
  <c r="N507" i="2" s="1"/>
  <c r="O508" i="2"/>
  <c r="N508" i="2" s="1"/>
  <c r="O509" i="2"/>
  <c r="N509" i="2" s="1"/>
  <c r="O510" i="2"/>
  <c r="N510" i="2"/>
  <c r="O511" i="2"/>
  <c r="N511" i="2" s="1"/>
  <c r="O512" i="2"/>
  <c r="N512" i="2"/>
  <c r="O513" i="2"/>
  <c r="N513" i="2" s="1"/>
  <c r="O514" i="2"/>
  <c r="N514" i="2" s="1"/>
  <c r="O515" i="2"/>
  <c r="N515" i="2" s="1"/>
  <c r="O516" i="2"/>
  <c r="N516" i="2" s="1"/>
  <c r="O517" i="2"/>
  <c r="N517" i="2" s="1"/>
  <c r="O518" i="2"/>
  <c r="N518" i="2" s="1"/>
  <c r="O519" i="2"/>
  <c r="N519" i="2"/>
  <c r="O520" i="2"/>
  <c r="N520" i="2" s="1"/>
  <c r="O521" i="2"/>
  <c r="N521" i="2" s="1"/>
  <c r="O522" i="2"/>
  <c r="N522" i="2" s="1"/>
  <c r="O523" i="2"/>
  <c r="N523" i="2" s="1"/>
  <c r="O524" i="2"/>
  <c r="N524" i="2" s="1"/>
  <c r="O525" i="2"/>
  <c r="N525" i="2" s="1"/>
  <c r="O526" i="2"/>
  <c r="N526" i="2" s="1"/>
  <c r="O527" i="2"/>
  <c r="N527" i="2" s="1"/>
  <c r="O528" i="2"/>
  <c r="N528" i="2" s="1"/>
  <c r="O529" i="2"/>
  <c r="N529" i="2" s="1"/>
  <c r="O530" i="2"/>
  <c r="N530" i="2" s="1"/>
  <c r="O531" i="2"/>
  <c r="N531" i="2" s="1"/>
  <c r="O532" i="2"/>
  <c r="N532" i="2" s="1"/>
  <c r="O533" i="2"/>
  <c r="N533" i="2" s="1"/>
  <c r="O534" i="2"/>
  <c r="N534" i="2"/>
  <c r="O535" i="2"/>
  <c r="N535" i="2" s="1"/>
  <c r="O536" i="2"/>
  <c r="N536" i="2" s="1"/>
  <c r="O537" i="2"/>
  <c r="N537" i="2" s="1"/>
  <c r="O538" i="2"/>
  <c r="N538" i="2" s="1"/>
  <c r="O539" i="2"/>
  <c r="N539" i="2" s="1"/>
  <c r="O540" i="2"/>
  <c r="N540" i="2" s="1"/>
  <c r="O541" i="2"/>
  <c r="N541" i="2" s="1"/>
  <c r="O542" i="2"/>
  <c r="N542" i="2" s="1"/>
  <c r="O543" i="2"/>
  <c r="N543" i="2" s="1"/>
  <c r="O544" i="2"/>
  <c r="N544" i="2" s="1"/>
  <c r="O545" i="2"/>
  <c r="N545" i="2" s="1"/>
  <c r="O546" i="2"/>
  <c r="N546" i="2" s="1"/>
  <c r="O547" i="2"/>
  <c r="N547" i="2" s="1"/>
  <c r="O548" i="2"/>
  <c r="N548" i="2" s="1"/>
  <c r="O549" i="2"/>
  <c r="N549" i="2" s="1"/>
  <c r="O550" i="2"/>
  <c r="N550" i="2" s="1"/>
  <c r="O551" i="2"/>
  <c r="N551" i="2" s="1"/>
  <c r="O552" i="2"/>
  <c r="N552" i="2" s="1"/>
  <c r="O553" i="2"/>
  <c r="N553" i="2" s="1"/>
  <c r="O554" i="2"/>
  <c r="N554" i="2" s="1"/>
  <c r="O555" i="2"/>
  <c r="N555" i="2" s="1"/>
  <c r="O556" i="2"/>
  <c r="N556" i="2" s="1"/>
  <c r="O557" i="2"/>
  <c r="N557" i="2" s="1"/>
  <c r="O5" i="2"/>
  <c r="N5" i="2" s="1"/>
  <c r="F7" i="5"/>
  <c r="O6" i="2"/>
  <c r="N6" i="2" s="1"/>
  <c r="O7" i="2"/>
  <c r="N7" i="2" s="1"/>
  <c r="O8" i="2"/>
  <c r="N8" i="2" s="1"/>
  <c r="O9" i="2"/>
  <c r="N9" i="2" s="1"/>
  <c r="O10" i="2"/>
  <c r="N10" i="2" s="1"/>
  <c r="O11" i="2"/>
  <c r="N11" i="2" s="1"/>
  <c r="O12" i="2"/>
  <c r="N12" i="2" s="1"/>
  <c r="O13" i="2"/>
  <c r="N13" i="2" s="1"/>
  <c r="O14" i="2"/>
  <c r="N14" i="2" s="1"/>
  <c r="O15" i="2"/>
  <c r="N15" i="2" s="1"/>
  <c r="O16" i="2"/>
  <c r="N16" i="2" s="1"/>
  <c r="O17" i="2"/>
  <c r="N17" i="2" s="1"/>
  <c r="O18" i="2"/>
  <c r="N18" i="2" s="1"/>
  <c r="O19" i="2"/>
  <c r="N19" i="2" s="1"/>
  <c r="O20" i="2"/>
  <c r="N20" i="2" s="1"/>
  <c r="O21" i="2"/>
  <c r="N21" i="2" s="1"/>
  <c r="O22" i="2"/>
  <c r="N22" i="2" s="1"/>
  <c r="O23" i="2"/>
  <c r="N23" i="2" s="1"/>
  <c r="O24" i="2"/>
  <c r="N24" i="2" s="1"/>
  <c r="O25" i="2"/>
  <c r="N25" i="2" s="1"/>
  <c r="O26" i="2"/>
  <c r="N26" i="2" s="1"/>
  <c r="O27" i="2"/>
  <c r="N27" i="2" s="1"/>
  <c r="O28" i="2"/>
  <c r="N28" i="2" s="1"/>
  <c r="O29" i="2"/>
  <c r="N29" i="2" s="1"/>
  <c r="O30" i="2"/>
  <c r="N30" i="2" s="1"/>
  <c r="O31" i="2"/>
  <c r="N31" i="2" s="1"/>
  <c r="O32" i="2"/>
  <c r="N32" i="2" s="1"/>
  <c r="O33" i="2"/>
  <c r="N33" i="2" s="1"/>
  <c r="O34" i="2"/>
  <c r="N34" i="2" s="1"/>
  <c r="O35" i="2"/>
  <c r="N35" i="2" s="1"/>
  <c r="O36" i="2"/>
  <c r="N36" i="2" s="1"/>
  <c r="O37" i="2"/>
  <c r="N37" i="2" s="1"/>
  <c r="O38" i="2"/>
  <c r="N38" i="2" s="1"/>
  <c r="O39" i="2"/>
  <c r="N39" i="2" s="1"/>
  <c r="O40" i="2"/>
  <c r="N40" i="2" s="1"/>
  <c r="O41" i="2"/>
  <c r="N41" i="2" s="1"/>
  <c r="O42" i="2"/>
  <c r="N42" i="2" s="1"/>
  <c r="O43" i="2"/>
  <c r="N43" i="2" s="1"/>
  <c r="O44" i="2"/>
  <c r="N44" i="2" s="1"/>
  <c r="O45" i="2"/>
  <c r="N45" i="2" s="1"/>
  <c r="O46" i="2"/>
  <c r="N46" i="2" s="1"/>
  <c r="O47" i="2"/>
  <c r="N47" i="2" s="1"/>
  <c r="O48" i="2"/>
  <c r="N48" i="2" s="1"/>
  <c r="O49" i="2"/>
  <c r="N49" i="2" s="1"/>
  <c r="O50" i="2"/>
  <c r="N50" i="2" s="1"/>
  <c r="O51" i="2"/>
  <c r="N51" i="2" s="1"/>
  <c r="O52" i="2"/>
  <c r="N52" i="2" s="1"/>
  <c r="O53" i="2"/>
  <c r="N53" i="2" s="1"/>
  <c r="O54" i="2"/>
  <c r="N54" i="2"/>
</calcChain>
</file>

<file path=xl/sharedStrings.xml><?xml version="1.0" encoding="utf-8"?>
<sst xmlns="http://schemas.openxmlformats.org/spreadsheetml/2006/main" count="411" uniqueCount="167">
  <si>
    <t>奈良県中学校ﾊﾞﾄﾞﾐﾝﾄﾝ部顧問の先生方へ</t>
    <rPh sb="0" eb="3">
      <t>ナラケン</t>
    </rPh>
    <rPh sb="3" eb="6">
      <t>チュウガッコウ</t>
    </rPh>
    <rPh sb="14" eb="15">
      <t>ブ</t>
    </rPh>
    <rPh sb="15" eb="17">
      <t>コモン</t>
    </rPh>
    <rPh sb="18" eb="21">
      <t>センセイガタ</t>
    </rPh>
    <phoneticPr fontId="25"/>
  </si>
  <si>
    <t>選択</t>
    <rPh sb="0" eb="2">
      <t>センタク</t>
    </rPh>
    <phoneticPr fontId="25"/>
  </si>
  <si>
    <t>全角カタカナ</t>
    <rPh sb="0" eb="2">
      <t>ゼンカク</t>
    </rPh>
    <phoneticPr fontId="25"/>
  </si>
  <si>
    <t>８桁日バ会員番号</t>
    <rPh sb="1" eb="2">
      <t>ケタ</t>
    </rPh>
    <rPh sb="2" eb="3">
      <t>ニチ</t>
    </rPh>
    <rPh sb="4" eb="6">
      <t>カイイン</t>
    </rPh>
    <rPh sb="6" eb="8">
      <t>バンゴウ</t>
    </rPh>
    <phoneticPr fontId="25"/>
  </si>
  <si>
    <t>郵便番号</t>
    <rPh sb="0" eb="4">
      <t>ユウビンバンゴウ</t>
    </rPh>
    <phoneticPr fontId="25"/>
  </si>
  <si>
    <t>番号</t>
    <rPh sb="0" eb="2">
      <t>バンゴウ</t>
    </rPh>
    <phoneticPr fontId="25"/>
  </si>
  <si>
    <t>県バドミントン協会未登録者について。</t>
    <rPh sb="0" eb="1">
      <t>ケン</t>
    </rPh>
    <rPh sb="7" eb="9">
      <t>キョウカイ</t>
    </rPh>
    <rPh sb="9" eb="12">
      <t>ミトウロク</t>
    </rPh>
    <rPh sb="12" eb="13">
      <t>シャ</t>
    </rPh>
    <phoneticPr fontId="25"/>
  </si>
  <si>
    <t>学校名</t>
    <rPh sb="0" eb="3">
      <t>ガッコウメイ</t>
    </rPh>
    <phoneticPr fontId="25"/>
  </si>
  <si>
    <t>申込書シートについて</t>
    <rPh sb="0" eb="2">
      <t>モウシコ</t>
    </rPh>
    <rPh sb="2" eb="3">
      <t>ショ</t>
    </rPh>
    <phoneticPr fontId="25"/>
  </si>
  <si>
    <t/>
  </si>
  <si>
    <t>氏　名</t>
    <rPh sb="0" eb="1">
      <t>シ</t>
    </rPh>
    <rPh sb="2" eb="3">
      <t>メイ</t>
    </rPh>
    <phoneticPr fontId="25"/>
  </si>
  <si>
    <t>氏名（名）</t>
    <rPh sb="0" eb="2">
      <t>シメイ</t>
    </rPh>
    <rPh sb="3" eb="4">
      <t>メイ</t>
    </rPh>
    <phoneticPr fontId="25"/>
  </si>
  <si>
    <t>初期移行データ入力についてシートへ</t>
    <rPh sb="0" eb="2">
      <t>ショキ</t>
    </rPh>
    <rPh sb="2" eb="4">
      <t>イコウ</t>
    </rPh>
    <rPh sb="7" eb="9">
      <t>ニュウリョク</t>
    </rPh>
    <phoneticPr fontId="25"/>
  </si>
  <si>
    <t>半角数字</t>
    <rPh sb="0" eb="2">
      <t>ハンカク</t>
    </rPh>
    <rPh sb="2" eb="4">
      <t>スウジ</t>
    </rPh>
    <phoneticPr fontId="25"/>
  </si>
  <si>
    <t>都道府県</t>
    <rPh sb="0" eb="4">
      <t>トドウフケン</t>
    </rPh>
    <phoneticPr fontId="25"/>
  </si>
  <si>
    <t xml:space="preserve">入力方法シートへ </t>
    <rPh sb="0" eb="2">
      <t>ニュウリョク</t>
    </rPh>
    <rPh sb="2" eb="4">
      <t>ホウホウ</t>
    </rPh>
    <phoneticPr fontId="25"/>
  </si>
  <si>
    <t>氏名フリガナ（姓）</t>
    <rPh sb="0" eb="2">
      <t>シメイ</t>
    </rPh>
    <rPh sb="7" eb="8">
      <t>セイ</t>
    </rPh>
    <phoneticPr fontId="25"/>
  </si>
  <si>
    <t>氏名（姓）</t>
    <rPh sb="0" eb="2">
      <t>シメイ</t>
    </rPh>
    <rPh sb="3" eb="4">
      <t>セイ</t>
    </rPh>
    <phoneticPr fontId="25"/>
  </si>
  <si>
    <t>県中学校別番号</t>
    <phoneticPr fontId="25"/>
  </si>
  <si>
    <t>奈良県中学校別番号</t>
    <rPh sb="0" eb="3">
      <t>ナラケン</t>
    </rPh>
    <rPh sb="3" eb="6">
      <t>チュウガッコウ</t>
    </rPh>
    <rPh sb="6" eb="7">
      <t>ベツ</t>
    </rPh>
    <rPh sb="7" eb="9">
      <t>バンゴウ</t>
    </rPh>
    <phoneticPr fontId="25"/>
  </si>
  <si>
    <t>所属する都道府県協会</t>
    <rPh sb="0" eb="2">
      <t>ショゾク</t>
    </rPh>
    <rPh sb="4" eb="8">
      <t>トドウフケン</t>
    </rPh>
    <rPh sb="8" eb="10">
      <t>キョウカイ</t>
    </rPh>
    <phoneticPr fontId="25"/>
  </si>
  <si>
    <t>所属する団体</t>
    <rPh sb="0" eb="2">
      <t>ショゾク</t>
    </rPh>
    <rPh sb="4" eb="6">
      <t>ダンタイ</t>
    </rPh>
    <phoneticPr fontId="25"/>
  </si>
  <si>
    <t>本申込みについて</t>
    <rPh sb="0" eb="1">
      <t>ホン</t>
    </rPh>
    <rPh sb="1" eb="3">
      <t>モウシコ</t>
    </rPh>
    <phoneticPr fontId="25"/>
  </si>
  <si>
    <t>学年</t>
    <rPh sb="0" eb="2">
      <t>ガクネン</t>
    </rPh>
    <phoneticPr fontId="25"/>
  </si>
  <si>
    <t>全角文字</t>
    <rPh sb="0" eb="2">
      <t>ゼンカク</t>
    </rPh>
    <rPh sb="2" eb="4">
      <t>モジ</t>
    </rPh>
    <phoneticPr fontId="25"/>
  </si>
  <si>
    <t>校長名</t>
    <rPh sb="0" eb="3">
      <t>コウチョウメイ</t>
    </rPh>
    <phoneticPr fontId="25"/>
  </si>
  <si>
    <t>※本申込みは従来通り、押印の上、各郡市専門委員に提出して　
　　下さい。</t>
    <rPh sb="1" eb="2">
      <t>ホン</t>
    </rPh>
    <rPh sb="2" eb="4">
      <t>モウシコ</t>
    </rPh>
    <rPh sb="6" eb="8">
      <t>ジュウライ</t>
    </rPh>
    <rPh sb="8" eb="9">
      <t>ドオ</t>
    </rPh>
    <rPh sb="11" eb="13">
      <t>オウイン</t>
    </rPh>
    <rPh sb="14" eb="15">
      <t>ウエ</t>
    </rPh>
    <rPh sb="16" eb="17">
      <t>カク</t>
    </rPh>
    <rPh sb="17" eb="19">
      <t>グンシ</t>
    </rPh>
    <rPh sb="19" eb="21">
      <t>センモン</t>
    </rPh>
    <rPh sb="21" eb="23">
      <t>イイン</t>
    </rPh>
    <rPh sb="24" eb="26">
      <t>テイシュツ</t>
    </rPh>
    <rPh sb="32" eb="33">
      <t>クダ</t>
    </rPh>
    <phoneticPr fontId="25"/>
  </si>
  <si>
    <t>学　年</t>
    <rPh sb="0" eb="1">
      <t>ガク</t>
    </rPh>
    <rPh sb="2" eb="3">
      <t>ネン</t>
    </rPh>
    <phoneticPr fontId="25"/>
  </si>
  <si>
    <t>日本バドミントン会員番号</t>
    <rPh sb="0" eb="2">
      <t>ニホン</t>
    </rPh>
    <rPh sb="8" eb="10">
      <t>カイイン</t>
    </rPh>
    <rPh sb="10" eb="12">
      <t>バンゴウ</t>
    </rPh>
    <phoneticPr fontId="25"/>
  </si>
  <si>
    <t>半角数字
(ハイフン付)</t>
    <rPh sb="0" eb="2">
      <t>ハンカク</t>
    </rPh>
    <rPh sb="2" eb="4">
      <t>スウジ</t>
    </rPh>
    <rPh sb="10" eb="11">
      <t>ツキ</t>
    </rPh>
    <phoneticPr fontId="25"/>
  </si>
  <si>
    <t>市区町村</t>
    <rPh sb="0" eb="2">
      <t>シク</t>
    </rPh>
    <rPh sb="2" eb="4">
      <t>チョウソン</t>
    </rPh>
    <phoneticPr fontId="25"/>
  </si>
  <si>
    <t>印</t>
    <rPh sb="0" eb="1">
      <t>イン</t>
    </rPh>
    <phoneticPr fontId="25"/>
  </si>
  <si>
    <t>申込み締め切り</t>
    <rPh sb="0" eb="2">
      <t>モウシコ</t>
    </rPh>
    <rPh sb="3" eb="4">
      <t>シ</t>
    </rPh>
    <rPh sb="5" eb="6">
      <t>キ</t>
    </rPh>
    <phoneticPr fontId="25"/>
  </si>
  <si>
    <t>顧問名</t>
    <rPh sb="0" eb="2">
      <t>コモン</t>
    </rPh>
    <rPh sb="2" eb="3">
      <t>メイ</t>
    </rPh>
    <phoneticPr fontId="25"/>
  </si>
  <si>
    <t>仮申込みについて</t>
    <rPh sb="0" eb="1">
      <t>カリ</t>
    </rPh>
    <rPh sb="1" eb="3">
      <t>モウシコ</t>
    </rPh>
    <phoneticPr fontId="25"/>
  </si>
  <si>
    <t>生年月日</t>
    <rPh sb="0" eb="2">
      <t>セイネン</t>
    </rPh>
    <rPh sb="2" eb="4">
      <t>ガッピ</t>
    </rPh>
    <phoneticPr fontId="25"/>
  </si>
  <si>
    <t>半角数字
(年(西暦)/月/日)</t>
    <rPh sb="0" eb="2">
      <t>ハンカク</t>
    </rPh>
    <rPh sb="2" eb="4">
      <t>スウジ</t>
    </rPh>
    <phoneticPr fontId="25"/>
  </si>
  <si>
    <t>ﾌﾘｶﾞﾅ</t>
  </si>
  <si>
    <t>性別</t>
    <rPh sb="0" eb="2">
      <t>セイベツ</t>
    </rPh>
    <phoneticPr fontId="25"/>
  </si>
  <si>
    <t>氏名フリガナ（名）</t>
    <rPh sb="0" eb="2">
      <t>シメイ</t>
    </rPh>
    <rPh sb="7" eb="8">
      <t>ナ</t>
    </rPh>
    <phoneticPr fontId="25"/>
  </si>
  <si>
    <t>メール送信先(郡山中学校)</t>
    <rPh sb="3" eb="6">
      <t>ソウシンサキ</t>
    </rPh>
    <rPh sb="7" eb="9">
      <t>コオリヤマ</t>
    </rPh>
    <rPh sb="9" eb="12">
      <t>チュウガッコウ</t>
    </rPh>
    <phoneticPr fontId="25"/>
  </si>
  <si>
    <t>登録番号貼り付けシートは、県登録に用いたデータを貼り付けて下さい。学年の欄については、貼り付けることにより、自動的に学年が表示されます。記入例は上書きしていただいてかまいません。
※外字の使用の場合は標準に戻して下さい。</t>
    <rPh sb="0" eb="2">
      <t>トウロク</t>
    </rPh>
    <rPh sb="2" eb="4">
      <t>バンゴウ</t>
    </rPh>
    <rPh sb="4" eb="5">
      <t>ハ</t>
    </rPh>
    <rPh sb="6" eb="7">
      <t>ツ</t>
    </rPh>
    <rPh sb="13" eb="14">
      <t>ケン</t>
    </rPh>
    <rPh sb="14" eb="16">
      <t>トウロク</t>
    </rPh>
    <rPh sb="17" eb="18">
      <t>モチ</t>
    </rPh>
    <rPh sb="24" eb="25">
      <t>ハ</t>
    </rPh>
    <rPh sb="26" eb="27">
      <t>ツ</t>
    </rPh>
    <rPh sb="29" eb="30">
      <t>クダ</t>
    </rPh>
    <rPh sb="33" eb="35">
      <t>ガクネン</t>
    </rPh>
    <rPh sb="36" eb="37">
      <t>ラン</t>
    </rPh>
    <rPh sb="43" eb="44">
      <t>ハ</t>
    </rPh>
    <rPh sb="45" eb="46">
      <t>ツ</t>
    </rPh>
    <rPh sb="54" eb="57">
      <t>ジドウテキ</t>
    </rPh>
    <rPh sb="58" eb="60">
      <t>ガクネン</t>
    </rPh>
    <rPh sb="61" eb="63">
      <t>ヒョウジ</t>
    </rPh>
    <rPh sb="68" eb="70">
      <t>キニュウ</t>
    </rPh>
    <rPh sb="70" eb="71">
      <t>レイ</t>
    </rPh>
    <rPh sb="72" eb="74">
      <t>ウワガ</t>
    </rPh>
    <rPh sb="91" eb="93">
      <t>ガイジ</t>
    </rPh>
    <rPh sb="94" eb="96">
      <t>シヨウ</t>
    </rPh>
    <rPh sb="97" eb="99">
      <t>バアイ</t>
    </rPh>
    <rPh sb="100" eb="102">
      <t>ヒョウジュン</t>
    </rPh>
    <rPh sb="103" eb="104">
      <t>モド</t>
    </rPh>
    <rPh sb="106" eb="107">
      <t>クダ</t>
    </rPh>
    <phoneticPr fontId="25"/>
  </si>
  <si>
    <t>種　目</t>
    <rPh sb="0" eb="1">
      <t>シュ</t>
    </rPh>
    <rPh sb="2" eb="3">
      <t>メ</t>
    </rPh>
    <phoneticPr fontId="25"/>
  </si>
  <si>
    <t>ﾌﾘｶﾞﾅ</t>
    <phoneticPr fontId="25"/>
  </si>
  <si>
    <t>年齢</t>
    <rPh sb="0" eb="2">
      <t>ネンレイ</t>
    </rPh>
    <phoneticPr fontId="25"/>
  </si>
  <si>
    <t>学年</t>
    <rPh sb="0" eb="2">
      <t>ガクネン</t>
    </rPh>
    <phoneticPr fontId="25"/>
  </si>
  <si>
    <t>学校名</t>
    <rPh sb="0" eb="3">
      <t>ガッコウメイ</t>
    </rPh>
    <phoneticPr fontId="25"/>
  </si>
  <si>
    <t>男子顧問</t>
    <rPh sb="0" eb="2">
      <t>ダンシ</t>
    </rPh>
    <rPh sb="2" eb="4">
      <t>コモン</t>
    </rPh>
    <phoneticPr fontId="25"/>
  </si>
  <si>
    <t>女子顧問</t>
    <rPh sb="0" eb="2">
      <t>ジョシ</t>
    </rPh>
    <rPh sb="2" eb="4">
      <t>コモン</t>
    </rPh>
    <phoneticPr fontId="25"/>
  </si>
  <si>
    <t>種目</t>
    <rPh sb="0" eb="2">
      <t>シュモク</t>
    </rPh>
    <phoneticPr fontId="25"/>
  </si>
  <si>
    <t>校内順位</t>
    <rPh sb="0" eb="2">
      <t>コウナイ</t>
    </rPh>
    <rPh sb="2" eb="4">
      <t>ジュンイ</t>
    </rPh>
    <phoneticPr fontId="25"/>
  </si>
  <si>
    <t>県中学校別番号</t>
    <rPh sb="0" eb="1">
      <t>ケン</t>
    </rPh>
    <rPh sb="1" eb="4">
      <t>チュウガッコウ</t>
    </rPh>
    <rPh sb="4" eb="5">
      <t>ベツ</t>
    </rPh>
    <rPh sb="5" eb="7">
      <t>バンゴウ</t>
    </rPh>
    <phoneticPr fontId="25"/>
  </si>
  <si>
    <t>氏名</t>
    <rPh sb="0" eb="2">
      <t>シメイ</t>
    </rPh>
    <phoneticPr fontId="25"/>
  </si>
  <si>
    <t>フリガナ</t>
    <phoneticPr fontId="25"/>
  </si>
  <si>
    <t>男子ダブルス</t>
    <phoneticPr fontId="25"/>
  </si>
  <si>
    <t>校長</t>
    <rPh sb="0" eb="2">
      <t>コウチョウ</t>
    </rPh>
    <phoneticPr fontId="25"/>
  </si>
  <si>
    <t>女子ダブルス</t>
    <rPh sb="0" eb="2">
      <t>ジョシ</t>
    </rPh>
    <phoneticPr fontId="25"/>
  </si>
  <si>
    <t>国立</t>
    <rPh sb="0" eb="2">
      <t>コクリツ</t>
    </rPh>
    <phoneticPr fontId="27"/>
  </si>
  <si>
    <t>帝塚山中学校</t>
    <rPh sb="0" eb="3">
      <t>テヅカヤマ</t>
    </rPh>
    <rPh sb="3" eb="6">
      <t>チュウガッコウ</t>
    </rPh>
    <phoneticPr fontId="27"/>
  </si>
  <si>
    <t>東大寺学園中学校</t>
    <rPh sb="0" eb="3">
      <t>トウダイジ</t>
    </rPh>
    <rPh sb="3" eb="5">
      <t>ガクエン</t>
    </rPh>
    <rPh sb="5" eb="8">
      <t>チュウガッコウ</t>
    </rPh>
    <phoneticPr fontId="27"/>
  </si>
  <si>
    <t>奈良育英西中学校</t>
    <rPh sb="0" eb="2">
      <t>ナラ</t>
    </rPh>
    <rPh sb="2" eb="4">
      <t>イクエイ</t>
    </rPh>
    <rPh sb="4" eb="5">
      <t>ニシ</t>
    </rPh>
    <rPh sb="5" eb="8">
      <t>チュウガッコウ</t>
    </rPh>
    <phoneticPr fontId="27"/>
  </si>
  <si>
    <t>奈良学園中学校</t>
    <rPh sb="0" eb="2">
      <t>ナラ</t>
    </rPh>
    <rPh sb="2" eb="4">
      <t>ガクエン</t>
    </rPh>
    <rPh sb="4" eb="7">
      <t>チュウガッコウ</t>
    </rPh>
    <phoneticPr fontId="27"/>
  </si>
  <si>
    <t>奈良市立春日中学校</t>
    <rPh sb="0" eb="2">
      <t>ナラ</t>
    </rPh>
    <rPh sb="2" eb="4">
      <t>シリツ</t>
    </rPh>
    <rPh sb="4" eb="6">
      <t>カスガ</t>
    </rPh>
    <rPh sb="6" eb="9">
      <t>チュウガッコウ</t>
    </rPh>
    <phoneticPr fontId="27"/>
  </si>
  <si>
    <t>奈良市立三笠中学校</t>
    <rPh sb="0" eb="2">
      <t>ナラ</t>
    </rPh>
    <rPh sb="2" eb="4">
      <t>シリツ</t>
    </rPh>
    <rPh sb="4" eb="6">
      <t>ミカサ</t>
    </rPh>
    <rPh sb="6" eb="9">
      <t>チュウガッコウ</t>
    </rPh>
    <phoneticPr fontId="27"/>
  </si>
  <si>
    <t>奈良市立若草中学校</t>
    <rPh sb="0" eb="2">
      <t>ナラ</t>
    </rPh>
    <rPh sb="2" eb="4">
      <t>シリツ</t>
    </rPh>
    <rPh sb="4" eb="6">
      <t>ワカクサ</t>
    </rPh>
    <rPh sb="6" eb="9">
      <t>チュウガッコウ</t>
    </rPh>
    <phoneticPr fontId="27"/>
  </si>
  <si>
    <t>奈良市立伏見中学校</t>
    <rPh sb="0" eb="2">
      <t>ナラ</t>
    </rPh>
    <rPh sb="2" eb="4">
      <t>シリツ</t>
    </rPh>
    <rPh sb="4" eb="6">
      <t>フシミ</t>
    </rPh>
    <rPh sb="6" eb="9">
      <t>チュウガッコウ</t>
    </rPh>
    <phoneticPr fontId="27"/>
  </si>
  <si>
    <t>奈良市立都南中学校</t>
    <rPh sb="0" eb="2">
      <t>ナラ</t>
    </rPh>
    <rPh sb="2" eb="4">
      <t>シリツ</t>
    </rPh>
    <rPh sb="4" eb="6">
      <t>トナン</t>
    </rPh>
    <rPh sb="6" eb="9">
      <t>チュウガッコウ</t>
    </rPh>
    <phoneticPr fontId="27"/>
  </si>
  <si>
    <t>奈良市立興東館柳生中学校</t>
    <rPh sb="0" eb="2">
      <t>ナラ</t>
    </rPh>
    <rPh sb="2" eb="4">
      <t>シリツ</t>
    </rPh>
    <rPh sb="4" eb="6">
      <t>コウトウ</t>
    </rPh>
    <rPh sb="6" eb="7">
      <t>カン</t>
    </rPh>
    <rPh sb="7" eb="9">
      <t>ヤギュウ</t>
    </rPh>
    <rPh sb="9" eb="12">
      <t>チュウガッコウ</t>
    </rPh>
    <phoneticPr fontId="27"/>
  </si>
  <si>
    <t>奈良市立登美ヶ丘中学校</t>
    <rPh sb="0" eb="2">
      <t>ナラ</t>
    </rPh>
    <rPh sb="2" eb="4">
      <t>シリツ</t>
    </rPh>
    <rPh sb="4" eb="8">
      <t>トミガオカ</t>
    </rPh>
    <rPh sb="8" eb="11">
      <t>チュウガッコウ</t>
    </rPh>
    <phoneticPr fontId="27"/>
  </si>
  <si>
    <t>奈良市立平城西中学校</t>
    <rPh sb="0" eb="2">
      <t>ナラ</t>
    </rPh>
    <rPh sb="2" eb="4">
      <t>シリツ</t>
    </rPh>
    <rPh sb="4" eb="6">
      <t>ヘイジョウ</t>
    </rPh>
    <rPh sb="6" eb="7">
      <t>ニシ</t>
    </rPh>
    <rPh sb="7" eb="10">
      <t>チュウガッコウ</t>
    </rPh>
    <phoneticPr fontId="27"/>
  </si>
  <si>
    <t>奈良市立平城中学校</t>
    <rPh sb="0" eb="2">
      <t>ナラ</t>
    </rPh>
    <rPh sb="2" eb="4">
      <t>シリツ</t>
    </rPh>
    <rPh sb="4" eb="6">
      <t>ヘイジョウ</t>
    </rPh>
    <rPh sb="6" eb="9">
      <t>チュウガッコウ</t>
    </rPh>
    <phoneticPr fontId="27"/>
  </si>
  <si>
    <t>奈良市立二名中学校</t>
    <rPh sb="0" eb="2">
      <t>ナラ</t>
    </rPh>
    <rPh sb="2" eb="4">
      <t>シリツ</t>
    </rPh>
    <rPh sb="4" eb="6">
      <t>ニミョウ</t>
    </rPh>
    <rPh sb="6" eb="9">
      <t>チュ</t>
    </rPh>
    <phoneticPr fontId="27"/>
  </si>
  <si>
    <t>奈良市立京西中学校</t>
    <rPh sb="0" eb="2">
      <t>ナラ</t>
    </rPh>
    <rPh sb="2" eb="4">
      <t>シリツ</t>
    </rPh>
    <rPh sb="4" eb="6">
      <t>ケイセイ</t>
    </rPh>
    <rPh sb="6" eb="9">
      <t>チュ</t>
    </rPh>
    <phoneticPr fontId="27"/>
  </si>
  <si>
    <t>奈良市立富雄南中学校</t>
    <rPh sb="0" eb="2">
      <t>ナラ</t>
    </rPh>
    <rPh sb="2" eb="4">
      <t>シリツ</t>
    </rPh>
    <rPh sb="4" eb="6">
      <t>トミオ</t>
    </rPh>
    <rPh sb="6" eb="7">
      <t>ミナミ</t>
    </rPh>
    <rPh sb="7" eb="10">
      <t>チュ</t>
    </rPh>
    <phoneticPr fontId="27"/>
  </si>
  <si>
    <t>奈良市立登美ヶ丘北中学校</t>
    <rPh sb="0" eb="2">
      <t>ナラ</t>
    </rPh>
    <rPh sb="2" eb="4">
      <t>シリツ</t>
    </rPh>
    <rPh sb="4" eb="8">
      <t>トミガオカ</t>
    </rPh>
    <rPh sb="8" eb="9">
      <t>キタ</t>
    </rPh>
    <rPh sb="9" eb="12">
      <t>チュ</t>
    </rPh>
    <phoneticPr fontId="27"/>
  </si>
  <si>
    <t>奈良市立都跡中学校</t>
    <rPh sb="0" eb="2">
      <t>ナラ</t>
    </rPh>
    <rPh sb="2" eb="4">
      <t>シリツ</t>
    </rPh>
    <rPh sb="4" eb="6">
      <t>ミアト</t>
    </rPh>
    <rPh sb="6" eb="9">
      <t>チュ</t>
    </rPh>
    <phoneticPr fontId="27"/>
  </si>
  <si>
    <t>奈良市立平城東中学校</t>
    <rPh sb="0" eb="2">
      <t>ナラ</t>
    </rPh>
    <rPh sb="2" eb="4">
      <t>シリツ</t>
    </rPh>
    <rPh sb="4" eb="6">
      <t>ヘイジョウ</t>
    </rPh>
    <rPh sb="6" eb="7">
      <t>ヒガシ</t>
    </rPh>
    <rPh sb="7" eb="10">
      <t>チュ</t>
    </rPh>
    <phoneticPr fontId="27"/>
  </si>
  <si>
    <t>天理市</t>
    <rPh sb="0" eb="3">
      <t>テンリシ</t>
    </rPh>
    <phoneticPr fontId="27"/>
  </si>
  <si>
    <t>天理市立北中学校</t>
    <rPh sb="0" eb="2">
      <t>テンリ</t>
    </rPh>
    <rPh sb="2" eb="4">
      <t>シリツ</t>
    </rPh>
    <rPh sb="4" eb="5">
      <t>キタ</t>
    </rPh>
    <rPh sb="5" eb="8">
      <t>チュ</t>
    </rPh>
    <phoneticPr fontId="27"/>
  </si>
  <si>
    <t>大和郡山市</t>
    <rPh sb="0" eb="5">
      <t>ヤマトコオリヤマシ</t>
    </rPh>
    <phoneticPr fontId="27"/>
  </si>
  <si>
    <t>大和郡山市立郡山中学校</t>
    <rPh sb="0" eb="4">
      <t>ヤマトコオリヤマ</t>
    </rPh>
    <rPh sb="4" eb="6">
      <t>シリツ</t>
    </rPh>
    <rPh sb="6" eb="8">
      <t>コオリヤマ</t>
    </rPh>
    <rPh sb="8" eb="11">
      <t>チュ</t>
    </rPh>
    <phoneticPr fontId="27"/>
  </si>
  <si>
    <t>大和郡山市立郡山南中学校</t>
    <rPh sb="0" eb="4">
      <t>ヤマトコオリヤマ</t>
    </rPh>
    <rPh sb="4" eb="6">
      <t>シリツ</t>
    </rPh>
    <rPh sb="6" eb="8">
      <t>コオリヤマ</t>
    </rPh>
    <rPh sb="8" eb="9">
      <t>ミナミ</t>
    </rPh>
    <rPh sb="9" eb="12">
      <t>チュ</t>
    </rPh>
    <phoneticPr fontId="27"/>
  </si>
  <si>
    <t>大和郡山市立郡山西中学校</t>
    <rPh sb="0" eb="4">
      <t>ヤマトコオリヤマ</t>
    </rPh>
    <rPh sb="4" eb="6">
      <t>シリツ</t>
    </rPh>
    <rPh sb="6" eb="8">
      <t>コオリヤマ</t>
    </rPh>
    <rPh sb="8" eb="9">
      <t>ニシ</t>
    </rPh>
    <rPh sb="9" eb="12">
      <t>チュ</t>
    </rPh>
    <phoneticPr fontId="27"/>
  </si>
  <si>
    <t>大和郡山市立郡山東中学校</t>
    <rPh sb="0" eb="4">
      <t>ヤマトコオリヤマ</t>
    </rPh>
    <rPh sb="4" eb="6">
      <t>シリツ</t>
    </rPh>
    <rPh sb="6" eb="8">
      <t>コオリヤマ</t>
    </rPh>
    <rPh sb="8" eb="9">
      <t>ヒガシ</t>
    </rPh>
    <rPh sb="9" eb="12">
      <t>チュ</t>
    </rPh>
    <phoneticPr fontId="27"/>
  </si>
  <si>
    <t>大和郡山市立片桐中学校</t>
    <rPh sb="0" eb="4">
      <t>ヤマトコオリヤマ</t>
    </rPh>
    <rPh sb="4" eb="6">
      <t>シリツ</t>
    </rPh>
    <rPh sb="6" eb="8">
      <t>カタギリ</t>
    </rPh>
    <rPh sb="8" eb="11">
      <t>チュ</t>
    </rPh>
    <phoneticPr fontId="27"/>
  </si>
  <si>
    <t>生駒市立緑ヶ丘中学校</t>
    <rPh sb="0" eb="2">
      <t>イコマ</t>
    </rPh>
    <rPh sb="2" eb="4">
      <t>シリツ</t>
    </rPh>
    <rPh sb="4" eb="7">
      <t>ミドリガオカ</t>
    </rPh>
    <rPh sb="7" eb="10">
      <t>チュ</t>
    </rPh>
    <phoneticPr fontId="27"/>
  </si>
  <si>
    <t>生駒市立大瀬中学校</t>
    <rPh sb="0" eb="2">
      <t>イコマ</t>
    </rPh>
    <rPh sb="2" eb="4">
      <t>シリツ</t>
    </rPh>
    <rPh sb="4" eb="6">
      <t>オオセ</t>
    </rPh>
    <rPh sb="6" eb="9">
      <t>チュ</t>
    </rPh>
    <phoneticPr fontId="27"/>
  </si>
  <si>
    <t>斑鳩町立斑鳩中学校</t>
    <rPh sb="0" eb="2">
      <t>イカルガ</t>
    </rPh>
    <rPh sb="2" eb="4">
      <t>チョウリツ</t>
    </rPh>
    <rPh sb="4" eb="6">
      <t>イカルガ</t>
    </rPh>
    <rPh sb="6" eb="9">
      <t>チュ</t>
    </rPh>
    <phoneticPr fontId="27"/>
  </si>
  <si>
    <t>斑鳩町立斑鳩南中学校</t>
    <rPh sb="0" eb="2">
      <t>イカルガ</t>
    </rPh>
    <rPh sb="2" eb="4">
      <t>チョウリツ</t>
    </rPh>
    <rPh sb="4" eb="6">
      <t>イカルガ</t>
    </rPh>
    <rPh sb="6" eb="7">
      <t>ミナミ</t>
    </rPh>
    <rPh sb="7" eb="10">
      <t>チュ</t>
    </rPh>
    <phoneticPr fontId="27"/>
  </si>
  <si>
    <t>安堵町立安堵中学校</t>
    <rPh sb="0" eb="2">
      <t>アンド</t>
    </rPh>
    <rPh sb="2" eb="4">
      <t>チョウリツ</t>
    </rPh>
    <rPh sb="4" eb="7">
      <t>アンドチュウ</t>
    </rPh>
    <rPh sb="7" eb="9">
      <t>ガッコウ</t>
    </rPh>
    <phoneticPr fontId="27"/>
  </si>
  <si>
    <t>磯城郡</t>
    <rPh sb="0" eb="3">
      <t>シキグン</t>
    </rPh>
    <phoneticPr fontId="27"/>
  </si>
  <si>
    <t>田原本町立田原本中学校</t>
    <rPh sb="0" eb="3">
      <t>タワラモト</t>
    </rPh>
    <rPh sb="3" eb="5">
      <t>チョウリツ</t>
    </rPh>
    <rPh sb="5" eb="8">
      <t>タワラモト</t>
    </rPh>
    <rPh sb="8" eb="11">
      <t>チュ</t>
    </rPh>
    <phoneticPr fontId="27"/>
  </si>
  <si>
    <t>田原本町立田原本北中学校</t>
    <rPh sb="0" eb="3">
      <t>タワラモト</t>
    </rPh>
    <rPh sb="3" eb="5">
      <t>チョウリツ</t>
    </rPh>
    <rPh sb="5" eb="8">
      <t>タワラモト</t>
    </rPh>
    <rPh sb="8" eb="9">
      <t>キタ</t>
    </rPh>
    <rPh sb="9" eb="12">
      <t>チュ</t>
    </rPh>
    <phoneticPr fontId="27"/>
  </si>
  <si>
    <t>桜井市</t>
    <rPh sb="0" eb="3">
      <t>サクライシ</t>
    </rPh>
    <phoneticPr fontId="27"/>
  </si>
  <si>
    <t>桜井市立桜井中学校</t>
    <rPh sb="0" eb="2">
      <t>サクライ</t>
    </rPh>
    <rPh sb="2" eb="4">
      <t>シリツ</t>
    </rPh>
    <rPh sb="4" eb="6">
      <t>サクライ</t>
    </rPh>
    <rPh sb="6" eb="9">
      <t>チュ</t>
    </rPh>
    <phoneticPr fontId="27"/>
  </si>
  <si>
    <t>桜井市立桜井東中学校</t>
    <rPh sb="0" eb="2">
      <t>サクライ</t>
    </rPh>
    <rPh sb="2" eb="4">
      <t>シリツ</t>
    </rPh>
    <rPh sb="4" eb="6">
      <t>サクライ</t>
    </rPh>
    <rPh sb="6" eb="7">
      <t>ヒガシ</t>
    </rPh>
    <rPh sb="7" eb="10">
      <t>チュ</t>
    </rPh>
    <phoneticPr fontId="27"/>
  </si>
  <si>
    <t>桜井市立大三輪中学校</t>
    <rPh sb="0" eb="2">
      <t>サクライ</t>
    </rPh>
    <rPh sb="2" eb="4">
      <t>シリツ</t>
    </rPh>
    <rPh sb="4" eb="7">
      <t>オオミワ</t>
    </rPh>
    <rPh sb="7" eb="10">
      <t>チュ</t>
    </rPh>
    <phoneticPr fontId="27"/>
  </si>
  <si>
    <t>桜井市立桜井西中学校</t>
    <rPh sb="0" eb="2">
      <t>サクライ</t>
    </rPh>
    <rPh sb="2" eb="4">
      <t>シリツ</t>
    </rPh>
    <rPh sb="4" eb="6">
      <t>サクライ</t>
    </rPh>
    <rPh sb="6" eb="7">
      <t>ニシ</t>
    </rPh>
    <rPh sb="7" eb="10">
      <t>チュ</t>
    </rPh>
    <phoneticPr fontId="27"/>
  </si>
  <si>
    <t>宇陀市立大宇陀中学校</t>
    <rPh sb="0" eb="2">
      <t>ウダ</t>
    </rPh>
    <rPh sb="2" eb="4">
      <t>シリツ</t>
    </rPh>
    <rPh sb="4" eb="7">
      <t>オオウダ</t>
    </rPh>
    <rPh sb="7" eb="10">
      <t>チュ</t>
    </rPh>
    <phoneticPr fontId="27"/>
  </si>
  <si>
    <t>宇陀市立室生中学校</t>
    <rPh sb="0" eb="2">
      <t>ウダ</t>
    </rPh>
    <rPh sb="2" eb="4">
      <t>シリツ</t>
    </rPh>
    <rPh sb="4" eb="6">
      <t>ムロウ</t>
    </rPh>
    <rPh sb="6" eb="9">
      <t>チュ</t>
    </rPh>
    <phoneticPr fontId="27"/>
  </si>
  <si>
    <t>宇陀市立榛原中学校</t>
    <rPh sb="0" eb="2">
      <t>ウダ</t>
    </rPh>
    <rPh sb="2" eb="4">
      <t>シリツ</t>
    </rPh>
    <rPh sb="4" eb="6">
      <t>ハイバラ</t>
    </rPh>
    <rPh sb="6" eb="9">
      <t>チュ</t>
    </rPh>
    <phoneticPr fontId="27"/>
  </si>
  <si>
    <t>橿原市</t>
    <rPh sb="0" eb="3">
      <t>カシハラシ</t>
    </rPh>
    <phoneticPr fontId="27"/>
  </si>
  <si>
    <t>橿原市立畝傍中学校</t>
    <rPh sb="0" eb="2">
      <t>カシハラ</t>
    </rPh>
    <rPh sb="2" eb="4">
      <t>シリツ</t>
    </rPh>
    <rPh sb="4" eb="6">
      <t>ウネビ</t>
    </rPh>
    <rPh sb="6" eb="9">
      <t>チュ</t>
    </rPh>
    <phoneticPr fontId="27"/>
  </si>
  <si>
    <t>橿原市立八木中学校</t>
    <rPh sb="0" eb="2">
      <t>カシハラ</t>
    </rPh>
    <rPh sb="2" eb="4">
      <t>シリツ</t>
    </rPh>
    <rPh sb="4" eb="6">
      <t>ヤギ</t>
    </rPh>
    <rPh sb="6" eb="9">
      <t>チュ</t>
    </rPh>
    <phoneticPr fontId="27"/>
  </si>
  <si>
    <t>橿原市立大成中学校</t>
    <rPh sb="0" eb="2">
      <t>カシハラ</t>
    </rPh>
    <rPh sb="2" eb="4">
      <t>シリツ</t>
    </rPh>
    <rPh sb="4" eb="7">
      <t>タイセイチュウ</t>
    </rPh>
    <rPh sb="7" eb="9">
      <t>ガッコウ</t>
    </rPh>
    <phoneticPr fontId="27"/>
  </si>
  <si>
    <t>橿原市立光陽中学校</t>
    <rPh sb="0" eb="2">
      <t>カシハラ</t>
    </rPh>
    <rPh sb="2" eb="4">
      <t>シリツ</t>
    </rPh>
    <rPh sb="4" eb="6">
      <t>コウヨウ</t>
    </rPh>
    <rPh sb="6" eb="9">
      <t>チュ</t>
    </rPh>
    <phoneticPr fontId="27"/>
  </si>
  <si>
    <t>橿原市立白橿中学校</t>
    <rPh sb="0" eb="2">
      <t>カシハラ</t>
    </rPh>
    <rPh sb="2" eb="4">
      <t>シリツ</t>
    </rPh>
    <rPh sb="4" eb="6">
      <t>シラカシ</t>
    </rPh>
    <rPh sb="6" eb="9">
      <t>チュ</t>
    </rPh>
    <phoneticPr fontId="27"/>
  </si>
  <si>
    <t>橿原市立橿原中学校</t>
    <rPh sb="0" eb="2">
      <t>カシハラ</t>
    </rPh>
    <rPh sb="2" eb="4">
      <t>シリツ</t>
    </rPh>
    <rPh sb="4" eb="6">
      <t>カシハラ</t>
    </rPh>
    <rPh sb="6" eb="9">
      <t>チュ</t>
    </rPh>
    <phoneticPr fontId="27"/>
  </si>
  <si>
    <t>大和高田市</t>
    <rPh sb="0" eb="5">
      <t>ヤマトタカダシ</t>
    </rPh>
    <phoneticPr fontId="27"/>
  </si>
  <si>
    <t>大和高田市立高田中学校</t>
    <rPh sb="0" eb="2">
      <t>ヤマト</t>
    </rPh>
    <rPh sb="2" eb="4">
      <t>タカダ</t>
    </rPh>
    <rPh sb="4" eb="6">
      <t>シリツ</t>
    </rPh>
    <rPh sb="6" eb="8">
      <t>タカダ</t>
    </rPh>
    <rPh sb="8" eb="11">
      <t>チュ</t>
    </rPh>
    <phoneticPr fontId="27"/>
  </si>
  <si>
    <t>大和高田市立片塩中学校</t>
    <rPh sb="0" eb="2">
      <t>ヤマト</t>
    </rPh>
    <rPh sb="2" eb="4">
      <t>タカダ</t>
    </rPh>
    <rPh sb="4" eb="6">
      <t>シリツ</t>
    </rPh>
    <rPh sb="6" eb="8">
      <t>カタシオ</t>
    </rPh>
    <rPh sb="8" eb="11">
      <t>チュ</t>
    </rPh>
    <phoneticPr fontId="27"/>
  </si>
  <si>
    <t>大和高田市立高田西中学校</t>
    <rPh sb="0" eb="4">
      <t>ヤマトタカダ</t>
    </rPh>
    <rPh sb="4" eb="6">
      <t>シリツ</t>
    </rPh>
    <rPh sb="6" eb="8">
      <t>タカダ</t>
    </rPh>
    <rPh sb="8" eb="9">
      <t>ニシ</t>
    </rPh>
    <rPh sb="9" eb="12">
      <t>チュ</t>
    </rPh>
    <phoneticPr fontId="27"/>
  </si>
  <si>
    <t>北葛城郡</t>
    <rPh sb="0" eb="4">
      <t>キタカツラギグン</t>
    </rPh>
    <phoneticPr fontId="27"/>
  </si>
  <si>
    <t>上牧町立上牧中学校</t>
    <rPh sb="0" eb="2">
      <t>カンマキ</t>
    </rPh>
    <rPh sb="2" eb="4">
      <t>チョウリツ</t>
    </rPh>
    <rPh sb="4" eb="6">
      <t>カンマキ</t>
    </rPh>
    <rPh sb="6" eb="9">
      <t>チュ</t>
    </rPh>
    <phoneticPr fontId="27"/>
  </si>
  <si>
    <t>広陵町立真美ヶ丘中学校</t>
    <rPh sb="0" eb="2">
      <t>コウリョウ</t>
    </rPh>
    <rPh sb="2" eb="4">
      <t>チョウリツ</t>
    </rPh>
    <rPh sb="4" eb="8">
      <t>マミガオカ</t>
    </rPh>
    <rPh sb="8" eb="11">
      <t>チュ</t>
    </rPh>
    <phoneticPr fontId="27"/>
  </si>
  <si>
    <t>河合町立河合第一中学校</t>
    <rPh sb="0" eb="2">
      <t>カワイ</t>
    </rPh>
    <rPh sb="2" eb="4">
      <t>チョウリツ</t>
    </rPh>
    <rPh sb="4" eb="6">
      <t>カワイ</t>
    </rPh>
    <rPh sb="6" eb="8">
      <t>ダイイチ</t>
    </rPh>
    <rPh sb="8" eb="11">
      <t>チュ</t>
    </rPh>
    <phoneticPr fontId="27"/>
  </si>
  <si>
    <t>河合町立河合第二中学校</t>
    <rPh sb="0" eb="2">
      <t>カワイ</t>
    </rPh>
    <rPh sb="2" eb="4">
      <t>チョウリツ</t>
    </rPh>
    <rPh sb="4" eb="6">
      <t>カワイ</t>
    </rPh>
    <rPh sb="6" eb="8">
      <t>ダイニ</t>
    </rPh>
    <rPh sb="8" eb="11">
      <t>チュ</t>
    </rPh>
    <phoneticPr fontId="27"/>
  </si>
  <si>
    <t>王寺町立王寺中学校</t>
    <rPh sb="0" eb="2">
      <t>オウジ</t>
    </rPh>
    <rPh sb="2" eb="4">
      <t>チョウリツ</t>
    </rPh>
    <rPh sb="4" eb="6">
      <t>オウジ</t>
    </rPh>
    <rPh sb="6" eb="9">
      <t>チュ</t>
    </rPh>
    <phoneticPr fontId="27"/>
  </si>
  <si>
    <t>王寺町立王寺南中学校</t>
    <rPh sb="0" eb="2">
      <t>オウジ</t>
    </rPh>
    <rPh sb="2" eb="4">
      <t>チョウリツ</t>
    </rPh>
    <rPh sb="4" eb="6">
      <t>オウジ</t>
    </rPh>
    <rPh sb="6" eb="7">
      <t>ミナミ</t>
    </rPh>
    <rPh sb="7" eb="10">
      <t>チュ</t>
    </rPh>
    <phoneticPr fontId="27"/>
  </si>
  <si>
    <t>葛城市</t>
    <rPh sb="0" eb="3">
      <t>カツラギシ</t>
    </rPh>
    <phoneticPr fontId="27"/>
  </si>
  <si>
    <t>葛城市立白鳳中学校</t>
    <rPh sb="0" eb="2">
      <t>カツラギ</t>
    </rPh>
    <rPh sb="2" eb="4">
      <t>シリツ</t>
    </rPh>
    <rPh sb="4" eb="6">
      <t>ハクホウ</t>
    </rPh>
    <rPh sb="6" eb="9">
      <t>チュウガッコウ</t>
    </rPh>
    <phoneticPr fontId="27"/>
  </si>
  <si>
    <t>葛城市立新庄中学校</t>
    <rPh sb="0" eb="2">
      <t>カツラギ</t>
    </rPh>
    <rPh sb="2" eb="4">
      <t>シリツ</t>
    </rPh>
    <rPh sb="4" eb="6">
      <t>シンジョウ</t>
    </rPh>
    <rPh sb="6" eb="9">
      <t>チュ</t>
    </rPh>
    <phoneticPr fontId="27"/>
  </si>
  <si>
    <t>御所市</t>
    <rPh sb="0" eb="3">
      <t>ゴセシ</t>
    </rPh>
    <phoneticPr fontId="27"/>
  </si>
  <si>
    <t>御所市立御所中学校</t>
    <rPh sb="0" eb="2">
      <t>ゴセ</t>
    </rPh>
    <rPh sb="2" eb="4">
      <t>シリツ</t>
    </rPh>
    <rPh sb="4" eb="6">
      <t>ゴセ</t>
    </rPh>
    <rPh sb="6" eb="9">
      <t>チュ</t>
    </rPh>
    <phoneticPr fontId="27"/>
  </si>
  <si>
    <t>黒滝村立黒滝中学校</t>
    <rPh sb="0" eb="2">
      <t>クロタキ</t>
    </rPh>
    <rPh sb="2" eb="4">
      <t>ソンリツ</t>
    </rPh>
    <rPh sb="4" eb="6">
      <t>クロタキ</t>
    </rPh>
    <rPh sb="6" eb="9">
      <t>チュ</t>
    </rPh>
    <phoneticPr fontId="27"/>
  </si>
  <si>
    <t>奈良市</t>
    <rPh sb="0" eb="3">
      <t>ナラシ</t>
    </rPh>
    <phoneticPr fontId="25"/>
  </si>
  <si>
    <t>奈良女子大附属中学校</t>
    <rPh sb="0" eb="2">
      <t>ナラ</t>
    </rPh>
    <rPh sb="2" eb="5">
      <t>ジョシダイ</t>
    </rPh>
    <rPh sb="5" eb="7">
      <t>フゾク</t>
    </rPh>
    <rPh sb="7" eb="10">
      <t>チュウガッコウ</t>
    </rPh>
    <phoneticPr fontId="27"/>
  </si>
  <si>
    <t>奈良教育大附属中学校</t>
    <rPh sb="0" eb="2">
      <t>ナラ</t>
    </rPh>
    <rPh sb="2" eb="4">
      <t>キョウイク</t>
    </rPh>
    <rPh sb="4" eb="5">
      <t>ダイ</t>
    </rPh>
    <rPh sb="5" eb="7">
      <t>フゾク</t>
    </rPh>
    <rPh sb="7" eb="10">
      <t>チュウガッコウ</t>
    </rPh>
    <phoneticPr fontId="27"/>
  </si>
  <si>
    <t>聖心学園中等教育学校</t>
    <rPh sb="0" eb="2">
      <t>セイシン</t>
    </rPh>
    <rPh sb="2" eb="4">
      <t>ガクエン</t>
    </rPh>
    <rPh sb="4" eb="6">
      <t>チュウトウ</t>
    </rPh>
    <rPh sb="6" eb="8">
      <t>キョウイク</t>
    </rPh>
    <rPh sb="8" eb="10">
      <t>ガッコウ</t>
    </rPh>
    <phoneticPr fontId="27"/>
  </si>
  <si>
    <t>私立</t>
    <rPh sb="0" eb="2">
      <t>シリツ</t>
    </rPh>
    <phoneticPr fontId="25"/>
  </si>
  <si>
    <t>式下中学校</t>
    <rPh sb="0" eb="1">
      <t>シキ</t>
    </rPh>
    <rPh sb="1" eb="2">
      <t>ゲ</t>
    </rPh>
    <rPh sb="2" eb="5">
      <t>チュ</t>
    </rPh>
    <phoneticPr fontId="27"/>
  </si>
  <si>
    <t>宇陀市</t>
    <rPh sb="0" eb="3">
      <t>ウダシ</t>
    </rPh>
    <phoneticPr fontId="25"/>
  </si>
  <si>
    <t>生駒市</t>
    <rPh sb="0" eb="3">
      <t>イコマシ</t>
    </rPh>
    <phoneticPr fontId="25"/>
  </si>
  <si>
    <t>吉野郡</t>
    <rPh sb="0" eb="3">
      <t>ヨシノグン</t>
    </rPh>
    <phoneticPr fontId="25"/>
  </si>
  <si>
    <t>男子ダブルス</t>
    <rPh sb="0" eb="2">
      <t>ダンシ</t>
    </rPh>
    <phoneticPr fontId="25"/>
  </si>
  <si>
    <t>登録番号貼り付けシートについて</t>
    <rPh sb="0" eb="2">
      <t>トウロク</t>
    </rPh>
    <rPh sb="2" eb="4">
      <t>バンゴウ</t>
    </rPh>
    <rPh sb="4" eb="5">
      <t>ハ</t>
    </rPh>
    <rPh sb="6" eb="7">
      <t>ツ</t>
    </rPh>
    <phoneticPr fontId="25"/>
  </si>
  <si>
    <t>申込書シートは、入力シートを記入することで、選手名などが自動的に記入されるようになっています。選手名のデータは登録番号貼り付けシートから転記されます。もし、入力データに変更があれば、団体番号貼り付けシートを変更して下さい。</t>
    <rPh sb="14" eb="16">
      <t>キニュウ</t>
    </rPh>
    <rPh sb="22" eb="25">
      <t>センシュメイ</t>
    </rPh>
    <rPh sb="28" eb="31">
      <t>ジドウテキ</t>
    </rPh>
    <rPh sb="32" eb="34">
      <t>キニュウ</t>
    </rPh>
    <rPh sb="47" eb="50">
      <t>センシュメイ</t>
    </rPh>
    <rPh sb="55" eb="57">
      <t>トウロク</t>
    </rPh>
    <rPh sb="57" eb="59">
      <t>バンゴウ</t>
    </rPh>
    <rPh sb="59" eb="60">
      <t>ハ</t>
    </rPh>
    <rPh sb="61" eb="62">
      <t>ツ</t>
    </rPh>
    <rPh sb="68" eb="70">
      <t>テンキ</t>
    </rPh>
    <rPh sb="78" eb="80">
      <t>ニュウリョク</t>
    </rPh>
    <rPh sb="84" eb="86">
      <t>ヘンコウ</t>
    </rPh>
    <rPh sb="91" eb="93">
      <t>ダンタイ</t>
    </rPh>
    <rPh sb="93" eb="95">
      <t>バンゴウ</t>
    </rPh>
    <rPh sb="95" eb="96">
      <t>ハ</t>
    </rPh>
    <rPh sb="97" eb="98">
      <t>ツ</t>
    </rPh>
    <rPh sb="103" eb="105">
      <t>ヘンコウ</t>
    </rPh>
    <rPh sb="107" eb="108">
      <t>クダ</t>
    </rPh>
    <phoneticPr fontId="25"/>
  </si>
  <si>
    <t>県バドミントン協会未登録者は、団体内で登録番号を割り当ててください(連番）。そして、登録番号貼り付けシートに名前等を入力し、その番号を”入力シート”に入力して下さい。</t>
    <rPh sb="34" eb="36">
      <t>レンバン</t>
    </rPh>
    <rPh sb="68" eb="70">
      <t>ニュウリョク</t>
    </rPh>
    <phoneticPr fontId="25"/>
  </si>
  <si>
    <r>
      <t>※このシートに入力すると</t>
    </r>
    <r>
      <rPr>
        <sz val="11"/>
        <color indexed="10"/>
        <rFont val="ＭＳ Ｐゴシック"/>
        <family val="3"/>
        <charset val="128"/>
      </rPr>
      <t>申込書(印刷用)に反映</t>
    </r>
    <r>
      <rPr>
        <sz val="11"/>
        <rFont val="ＭＳ Ｐゴシック"/>
        <family val="3"/>
        <charset val="128"/>
      </rPr>
      <t>されます。　学校名はリストから選んで下さい。
　入力が終わったら、申込書(印刷用)シートを印刷して押印して下さい。　　　
　(</t>
    </r>
    <r>
      <rPr>
        <sz val="11"/>
        <color indexed="10"/>
        <rFont val="ＭＳ Ｐゴシック"/>
        <family val="3"/>
        <charset val="128"/>
      </rPr>
      <t>このシートは印刷しないで下さい</t>
    </r>
    <r>
      <rPr>
        <sz val="11"/>
        <rFont val="ＭＳ Ｐゴシック"/>
        <family val="3"/>
        <charset val="128"/>
      </rPr>
      <t>、コンピュータ処理に利用します)</t>
    </r>
    <rPh sb="7" eb="9">
      <t>ニュウリョク</t>
    </rPh>
    <rPh sb="12" eb="13">
      <t>モウ</t>
    </rPh>
    <rPh sb="13" eb="14">
      <t>コ</t>
    </rPh>
    <rPh sb="14" eb="15">
      <t>ショ</t>
    </rPh>
    <rPh sb="16" eb="19">
      <t>インサツヨウ</t>
    </rPh>
    <rPh sb="21" eb="23">
      <t>ハンエイ</t>
    </rPh>
    <rPh sb="29" eb="32">
      <t>ガッコウメイ</t>
    </rPh>
    <rPh sb="38" eb="39">
      <t>エラ</t>
    </rPh>
    <rPh sb="41" eb="42">
      <t>クダ</t>
    </rPh>
    <rPh sb="47" eb="49">
      <t>ニュウリョク</t>
    </rPh>
    <rPh sb="50" eb="51">
      <t>オ</t>
    </rPh>
    <rPh sb="56" eb="57">
      <t>モウ</t>
    </rPh>
    <rPh sb="57" eb="58">
      <t>コ</t>
    </rPh>
    <rPh sb="58" eb="59">
      <t>ショ</t>
    </rPh>
    <rPh sb="60" eb="63">
      <t>インサツヨウ</t>
    </rPh>
    <rPh sb="68" eb="70">
      <t>インサツ</t>
    </rPh>
    <rPh sb="72" eb="74">
      <t>オウイン</t>
    </rPh>
    <rPh sb="76" eb="77">
      <t>クダ</t>
    </rPh>
    <rPh sb="92" eb="94">
      <t>インサツ</t>
    </rPh>
    <rPh sb="98" eb="99">
      <t>クダ</t>
    </rPh>
    <rPh sb="108" eb="110">
      <t>ショリ</t>
    </rPh>
    <rPh sb="111" eb="113">
      <t>リヨウ</t>
    </rPh>
    <phoneticPr fontId="25"/>
  </si>
  <si>
    <t>奈良学園登美ヶ丘中学校</t>
    <rPh sb="0" eb="2">
      <t>ナラ</t>
    </rPh>
    <rPh sb="2" eb="4">
      <t>ガクエン</t>
    </rPh>
    <rPh sb="4" eb="9">
      <t>トミガオカチュウ</t>
    </rPh>
    <rPh sb="9" eb="11">
      <t>ガッコウ</t>
    </rPh>
    <phoneticPr fontId="27"/>
  </si>
  <si>
    <t>御所市立大正中学校</t>
    <rPh sb="0" eb="2">
      <t>ゴセ</t>
    </rPh>
    <rPh sb="2" eb="4">
      <t>シリツ</t>
    </rPh>
    <rPh sb="4" eb="6">
      <t>タイショウ</t>
    </rPh>
    <rPh sb="6" eb="9">
      <t>チュウガッコウ</t>
    </rPh>
    <phoneticPr fontId="25"/>
  </si>
  <si>
    <t>橿原ジュニア</t>
    <rPh sb="0" eb="2">
      <t>カシハラ</t>
    </rPh>
    <phoneticPr fontId="2"/>
  </si>
  <si>
    <t>飛鳥ジュニア</t>
    <rPh sb="0" eb="2">
      <t>アスカ</t>
    </rPh>
    <phoneticPr fontId="2"/>
  </si>
  <si>
    <t>榛原ジュニア</t>
    <rPh sb="0" eb="2">
      <t>ハイバラ</t>
    </rPh>
    <phoneticPr fontId="2"/>
  </si>
  <si>
    <t>桜井ジュニア</t>
    <rPh sb="0" eb="2">
      <t>サクライ</t>
    </rPh>
    <phoneticPr fontId="2"/>
  </si>
  <si>
    <t>ＷＩＮ</t>
  </si>
  <si>
    <t>桜井シャトルキッズ</t>
    <rPh sb="0" eb="1">
      <t>サクラ</t>
    </rPh>
    <rPh sb="1" eb="2">
      <t>イ</t>
    </rPh>
    <phoneticPr fontId="2"/>
  </si>
  <si>
    <t>生駒市立生駒中学校</t>
    <rPh sb="0" eb="2">
      <t>イコマ</t>
    </rPh>
    <rPh sb="2" eb="4">
      <t>シリツ</t>
    </rPh>
    <rPh sb="4" eb="6">
      <t>イコマ</t>
    </rPh>
    <rPh sb="6" eb="9">
      <t>チュウガッコウ</t>
    </rPh>
    <phoneticPr fontId="2"/>
  </si>
  <si>
    <t>生駒市立生駒北中学校</t>
    <rPh sb="0" eb="2">
      <t>イコマ</t>
    </rPh>
    <rPh sb="2" eb="4">
      <t>シリツ</t>
    </rPh>
    <rPh sb="4" eb="6">
      <t>イコマ</t>
    </rPh>
    <rPh sb="6" eb="7">
      <t>キタ</t>
    </rPh>
    <rPh sb="7" eb="10">
      <t>チュウガッコウ</t>
    </rPh>
    <phoneticPr fontId="2"/>
  </si>
  <si>
    <t>天理市立南中学校</t>
    <rPh sb="0" eb="2">
      <t>テンリ</t>
    </rPh>
    <rPh sb="2" eb="4">
      <t>シリツ</t>
    </rPh>
    <rPh sb="4" eb="5">
      <t>ミナミ</t>
    </rPh>
    <rPh sb="5" eb="8">
      <t>チュウガッコウ</t>
    </rPh>
    <phoneticPr fontId="2"/>
  </si>
  <si>
    <t>天理市立西中学校</t>
    <rPh sb="0" eb="2">
      <t>テンリ</t>
    </rPh>
    <rPh sb="2" eb="4">
      <t>シリツ</t>
    </rPh>
    <rPh sb="4" eb="5">
      <t>ニシ</t>
    </rPh>
    <rPh sb="5" eb="8">
      <t>チュウガッコウ</t>
    </rPh>
    <phoneticPr fontId="2"/>
  </si>
  <si>
    <t>育英中学校</t>
    <rPh sb="0" eb="2">
      <t>イクエイ</t>
    </rPh>
    <rPh sb="2" eb="5">
      <t>チュウガッコウ</t>
    </rPh>
    <phoneticPr fontId="2"/>
  </si>
  <si>
    <t>奈良市立都祁中学校</t>
    <rPh sb="0" eb="2">
      <t>ナラ</t>
    </rPh>
    <rPh sb="2" eb="4">
      <t>シリツ</t>
    </rPh>
    <rPh sb="4" eb="6">
      <t>ツゲ</t>
    </rPh>
    <rPh sb="6" eb="9">
      <t>チュウガッコウ</t>
    </rPh>
    <phoneticPr fontId="2"/>
  </si>
  <si>
    <t>生駒市立光明中学校</t>
    <rPh sb="0" eb="2">
      <t>イコマ</t>
    </rPh>
    <rPh sb="2" eb="4">
      <t>シリツ</t>
    </rPh>
    <rPh sb="4" eb="6">
      <t>コウミョウ</t>
    </rPh>
    <rPh sb="6" eb="9">
      <t>チュウガッコウ</t>
    </rPh>
    <phoneticPr fontId="2"/>
  </si>
  <si>
    <t>奈良県中学校バドミントン部HPより申込書をダウンロードし、記入の上、アップロードして下さい。</t>
    <rPh sb="29" eb="31">
      <t>キニュウ</t>
    </rPh>
    <rPh sb="32" eb="33">
      <t>ウエ</t>
    </rPh>
    <rPh sb="42" eb="43">
      <t>クダ</t>
    </rPh>
    <phoneticPr fontId="25"/>
  </si>
  <si>
    <t>アップロード（またはgunjhs@earth.ocn.ne.jp）</t>
    <phoneticPr fontId="25"/>
  </si>
  <si>
    <t>男子シングルス</t>
    <rPh sb="0" eb="2">
      <t>ダンシ</t>
    </rPh>
    <phoneticPr fontId="25"/>
  </si>
  <si>
    <t>別枠</t>
    <rPh sb="0" eb="2">
      <t>ベツワク</t>
    </rPh>
    <phoneticPr fontId="25"/>
  </si>
  <si>
    <t>第６５回奈良県中学校バドミントン選手権大会申し込み用紙　（男子用）</t>
    <rPh sb="0" eb="1">
      <t>ダイ</t>
    </rPh>
    <rPh sb="3" eb="4">
      <t>カイ</t>
    </rPh>
    <rPh sb="4" eb="7">
      <t>ナラケン</t>
    </rPh>
    <rPh sb="7" eb="10">
      <t>チュウガッコウ</t>
    </rPh>
    <rPh sb="16" eb="19">
      <t>センシュケン</t>
    </rPh>
    <rPh sb="19" eb="21">
      <t>タイカイ</t>
    </rPh>
    <rPh sb="21" eb="22">
      <t>モウ</t>
    </rPh>
    <rPh sb="23" eb="24">
      <t>コ</t>
    </rPh>
    <rPh sb="25" eb="27">
      <t>ヨウシ</t>
    </rPh>
    <rPh sb="29" eb="32">
      <t>ダンシヨウ</t>
    </rPh>
    <phoneticPr fontId="25"/>
  </si>
  <si>
    <t>第６５回奈良県中学校バドミントン選手権大会申し込み用紙　（女子用）</t>
    <rPh sb="0" eb="1">
      <t>ダイ</t>
    </rPh>
    <rPh sb="3" eb="4">
      <t>カイ</t>
    </rPh>
    <rPh sb="4" eb="7">
      <t>ナラケン</t>
    </rPh>
    <rPh sb="7" eb="10">
      <t>チュウガッコウ</t>
    </rPh>
    <rPh sb="16" eb="19">
      <t>センシュケン</t>
    </rPh>
    <rPh sb="19" eb="21">
      <t>タイカイ</t>
    </rPh>
    <rPh sb="21" eb="22">
      <t>モウ</t>
    </rPh>
    <rPh sb="23" eb="24">
      <t>コ</t>
    </rPh>
    <rPh sb="25" eb="27">
      <t>ヨウシ</t>
    </rPh>
    <rPh sb="29" eb="32">
      <t>ジョシヨウ</t>
    </rPh>
    <phoneticPr fontId="25"/>
  </si>
  <si>
    <t>男子
シングルス</t>
    <rPh sb="0" eb="2">
      <t>ダンシ</t>
    </rPh>
    <phoneticPr fontId="25"/>
  </si>
  <si>
    <t>別枠</t>
    <rPh sb="0" eb="2">
      <t>ベツワク</t>
    </rPh>
    <phoneticPr fontId="25"/>
  </si>
  <si>
    <t>女子
シングルス</t>
    <rPh sb="0" eb="2">
      <t>ジョシ</t>
    </rPh>
    <phoneticPr fontId="25"/>
  </si>
  <si>
    <t>学　年</t>
  </si>
  <si>
    <t>第６５回奈良県中学校選手権大会申込書　記入について</t>
    <rPh sb="7" eb="10">
      <t>チュウガッコウ</t>
    </rPh>
    <rPh sb="10" eb="13">
      <t>センシュケン</t>
    </rPh>
    <rPh sb="13" eb="15">
      <t>タイカイ</t>
    </rPh>
    <rPh sb="19" eb="21">
      <t>キニュウ</t>
    </rPh>
    <phoneticPr fontId="25"/>
  </si>
  <si>
    <t>令和３１年６月４日(火）</t>
    <rPh sb="0" eb="2">
      <t>レイワ</t>
    </rPh>
    <rPh sb="4" eb="5">
      <t>ネン</t>
    </rPh>
    <rPh sb="6" eb="7">
      <t>ガツ</t>
    </rPh>
    <rPh sb="8" eb="9">
      <t>ニチ</t>
    </rPh>
    <rPh sb="10" eb="11">
      <t>カ</t>
    </rPh>
    <phoneticPr fontId="25"/>
  </si>
  <si>
    <t>女子シングルス</t>
    <rPh sb="0" eb="2">
      <t>ジョシ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</si>
</sst>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,&quot;文字&quot;"/>
  </numFmts>
  <fonts count="34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u/>
      <sz val="9"/>
      <color indexed="30"/>
      <name val="HGP創英角ﾎﾟｯﾌﾟ体"/>
      <family val="3"/>
      <charset val="128"/>
    </font>
    <font>
      <u/>
      <sz val="9"/>
      <color indexed="8"/>
      <name val="HGP創英角ｺﾞｼｯｸUB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Dashed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215">
    <xf numFmtId="0" fontId="0" fillId="0" borderId="0" xfId="0">
      <alignment vertical="center"/>
    </xf>
    <xf numFmtId="0" fontId="19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>
      <alignment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>
      <alignment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23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21" fillId="0" borderId="0" xfId="0" applyFont="1">
      <alignment vertical="center"/>
    </xf>
    <xf numFmtId="0" fontId="0" fillId="0" borderId="0" xfId="0" applyAlignment="1"/>
    <xf numFmtId="0" fontId="21" fillId="0" borderId="0" xfId="0" applyFont="1" applyAlignment="1">
      <alignment horizontal="center" vertical="center"/>
    </xf>
    <xf numFmtId="0" fontId="21" fillId="0" borderId="0" xfId="0" applyFont="1" applyFill="1">
      <alignment vertical="center"/>
    </xf>
    <xf numFmtId="0" fontId="22" fillId="0" borderId="0" xfId="28" applyFont="1" applyBorder="1" applyAlignment="1">
      <alignment horizontal="left" vertical="center" wrapText="1"/>
    </xf>
    <xf numFmtId="0" fontId="0" fillId="0" borderId="26" xfId="0" applyBorder="1" applyAlignment="1"/>
    <xf numFmtId="0" fontId="21" fillId="0" borderId="27" xfId="0" applyFont="1" applyBorder="1" applyAlignment="1">
      <alignment horizontal="center" vertical="center"/>
    </xf>
    <xf numFmtId="0" fontId="24" fillId="24" borderId="28" xfId="0" applyNumberFormat="1" applyFont="1" applyFill="1" applyBorder="1" applyAlignment="1">
      <alignment horizontal="center" vertical="center"/>
    </xf>
    <xf numFmtId="0" fontId="21" fillId="24" borderId="28" xfId="0" applyNumberFormat="1" applyFont="1" applyFill="1" applyBorder="1" applyAlignment="1">
      <alignment horizontal="center" vertical="center"/>
    </xf>
    <xf numFmtId="0" fontId="21" fillId="25" borderId="28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1" fillId="0" borderId="29" xfId="0" applyFont="1" applyBorder="1">
      <alignment vertical="center"/>
    </xf>
    <xf numFmtId="0" fontId="24" fillId="24" borderId="30" xfId="0" applyNumberFormat="1" applyFont="1" applyFill="1" applyBorder="1" applyAlignment="1">
      <alignment horizontal="center" vertical="center"/>
    </xf>
    <xf numFmtId="0" fontId="21" fillId="24" borderId="30" xfId="0" applyNumberFormat="1" applyFont="1" applyFill="1" applyBorder="1" applyAlignment="1">
      <alignment horizontal="center" vertical="center"/>
    </xf>
    <xf numFmtId="0" fontId="21" fillId="25" borderId="30" xfId="0" applyNumberFormat="1" applyFont="1" applyFill="1" applyBorder="1" applyAlignment="1">
      <alignment horizontal="center" vertical="center" wrapText="1"/>
    </xf>
    <xf numFmtId="0" fontId="21" fillId="25" borderId="30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/>
    </xf>
    <xf numFmtId="0" fontId="21" fillId="0" borderId="32" xfId="0" applyFont="1" applyBorder="1">
      <alignment vertical="center"/>
    </xf>
    <xf numFmtId="176" fontId="24" fillId="24" borderId="33" xfId="0" applyNumberFormat="1" applyFont="1" applyFill="1" applyBorder="1" applyAlignment="1">
      <alignment horizontal="center" vertical="center"/>
    </xf>
    <xf numFmtId="176" fontId="21" fillId="24" borderId="33" xfId="0" applyNumberFormat="1" applyFont="1" applyFill="1" applyBorder="1" applyAlignment="1">
      <alignment horizontal="center" vertical="center"/>
    </xf>
    <xf numFmtId="176" fontId="21" fillId="25" borderId="33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3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27" xfId="0" applyBorder="1" applyAlignment="1"/>
    <xf numFmtId="0" fontId="0" fillId="0" borderId="36" xfId="0" applyBorder="1" applyAlignment="1"/>
    <xf numFmtId="0" fontId="0" fillId="0" borderId="29" xfId="0" applyBorder="1" applyAlignment="1"/>
    <xf numFmtId="0" fontId="0" fillId="0" borderId="37" xfId="0" applyBorder="1" applyAlignment="1"/>
    <xf numFmtId="0" fontId="0" fillId="0" borderId="29" xfId="0" applyBorder="1" applyAlignment="1">
      <alignment vertical="top"/>
    </xf>
    <xf numFmtId="0" fontId="0" fillId="0" borderId="37" xfId="0" applyBorder="1" applyAlignment="1">
      <alignment horizontal="left" vertical="top" wrapText="1"/>
    </xf>
    <xf numFmtId="0" fontId="0" fillId="0" borderId="29" xfId="0" applyBorder="1" applyAlignment="1">
      <alignment vertical="top" wrapText="1"/>
    </xf>
    <xf numFmtId="0" fontId="0" fillId="0" borderId="29" xfId="0" applyBorder="1" applyAlignment="1">
      <alignment horizontal="left" vertical="top"/>
    </xf>
    <xf numFmtId="0" fontId="0" fillId="0" borderId="37" xfId="0" applyBorder="1" applyAlignment="1">
      <alignment vertical="top" wrapText="1"/>
    </xf>
    <xf numFmtId="0" fontId="0" fillId="0" borderId="32" xfId="0" applyBorder="1" applyAlignment="1">
      <alignment vertical="top"/>
    </xf>
    <xf numFmtId="0" fontId="0" fillId="0" borderId="38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Border="1">
      <alignment vertical="center"/>
    </xf>
    <xf numFmtId="0" fontId="29" fillId="0" borderId="0" xfId="0" applyNumberFormat="1" applyFont="1" applyAlignment="1">
      <alignment vertical="center"/>
    </xf>
    <xf numFmtId="0" fontId="30" fillId="0" borderId="30" xfId="0" applyFont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14" fontId="21" fillId="0" borderId="0" xfId="0" applyNumberFormat="1" applyFont="1">
      <alignment vertical="center"/>
    </xf>
    <xf numFmtId="14" fontId="21" fillId="24" borderId="28" xfId="0" applyNumberFormat="1" applyFont="1" applyFill="1" applyBorder="1" applyAlignment="1">
      <alignment horizontal="center" vertical="center"/>
    </xf>
    <xf numFmtId="14" fontId="21" fillId="24" borderId="30" xfId="0" applyNumberFormat="1" applyFont="1" applyFill="1" applyBorder="1" applyAlignment="1">
      <alignment horizontal="center" vertical="center" wrapText="1"/>
    </xf>
    <xf numFmtId="14" fontId="21" fillId="24" borderId="33" xfId="0" applyNumberFormat="1" applyFont="1" applyFill="1" applyBorder="1" applyAlignment="1">
      <alignment horizontal="center" vertical="center"/>
    </xf>
    <xf numFmtId="0" fontId="21" fillId="26" borderId="30" xfId="0" applyFont="1" applyFill="1" applyBorder="1" applyProtection="1">
      <alignment vertical="center"/>
      <protection locked="0"/>
    </xf>
    <xf numFmtId="49" fontId="21" fillId="26" borderId="30" xfId="0" applyNumberFormat="1" applyFont="1" applyFill="1" applyBorder="1" applyProtection="1">
      <alignment vertical="center"/>
      <protection locked="0"/>
    </xf>
    <xf numFmtId="14" fontId="21" fillId="26" borderId="30" xfId="0" applyNumberFormat="1" applyFont="1" applyFill="1" applyBorder="1" applyProtection="1">
      <alignment vertical="center"/>
      <protection locked="0"/>
    </xf>
    <xf numFmtId="0" fontId="24" fillId="26" borderId="30" xfId="0" applyFont="1" applyFill="1" applyBorder="1" applyProtection="1">
      <alignment vertical="center"/>
      <protection locked="0"/>
    </xf>
    <xf numFmtId="0" fontId="21" fillId="0" borderId="30" xfId="0" applyFont="1" applyBorder="1" applyProtection="1">
      <alignment vertical="center"/>
      <protection locked="0"/>
    </xf>
    <xf numFmtId="49" fontId="21" fillId="0" borderId="30" xfId="0" applyNumberFormat="1" applyFont="1" applyBorder="1" applyProtection="1">
      <alignment vertical="center"/>
      <protection locked="0"/>
    </xf>
    <xf numFmtId="14" fontId="21" fillId="0" borderId="30" xfId="0" applyNumberFormat="1" applyFont="1" applyBorder="1" applyProtection="1">
      <alignment vertical="center"/>
      <protection locked="0"/>
    </xf>
    <xf numFmtId="14" fontId="21" fillId="0" borderId="30" xfId="0" applyNumberFormat="1" applyFont="1" applyBorder="1" applyAlignment="1" applyProtection="1">
      <alignment horizontal="right" vertical="center"/>
      <protection locked="0"/>
    </xf>
    <xf numFmtId="0" fontId="21" fillId="0" borderId="30" xfId="0" applyFont="1" applyFill="1" applyBorder="1" applyProtection="1">
      <alignment vertical="center"/>
      <protection locked="0"/>
    </xf>
    <xf numFmtId="0" fontId="21" fillId="0" borderId="30" xfId="0" applyNumberFormat="1" applyFont="1" applyFill="1" applyBorder="1" applyAlignment="1" applyProtection="1">
      <alignment vertical="center"/>
      <protection locked="0"/>
    </xf>
    <xf numFmtId="14" fontId="21" fillId="0" borderId="30" xfId="0" applyNumberFormat="1" applyFont="1" applyFill="1" applyBorder="1" applyProtection="1">
      <alignment vertical="center"/>
      <protection locked="0"/>
    </xf>
    <xf numFmtId="0" fontId="21" fillId="0" borderId="30" xfId="0" quotePrefix="1" applyFont="1" applyFill="1" applyBorder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37" xfId="0" applyBorder="1">
      <alignment vertical="center"/>
    </xf>
    <xf numFmtId="0" fontId="0" fillId="0" borderId="33" xfId="0" applyBorder="1">
      <alignment vertical="center"/>
    </xf>
    <xf numFmtId="0" fontId="0" fillId="0" borderId="38" xfId="0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1" fillId="0" borderId="35" xfId="0" applyFont="1" applyBorder="1" applyAlignment="1">
      <alignment vertical="center" shrinkToFit="1"/>
    </xf>
    <xf numFmtId="0" fontId="31" fillId="0" borderId="48" xfId="0" applyFont="1" applyBorder="1" applyAlignment="1">
      <alignment vertical="center" shrinkToFit="1"/>
    </xf>
    <xf numFmtId="0" fontId="31" fillId="0" borderId="49" xfId="0" applyFont="1" applyBorder="1" applyAlignment="1">
      <alignment vertical="center" shrinkToFit="1"/>
    </xf>
    <xf numFmtId="0" fontId="31" fillId="0" borderId="50" xfId="0" applyFont="1" applyBorder="1" applyAlignment="1">
      <alignment vertical="center" shrinkToFit="1"/>
    </xf>
    <xf numFmtId="0" fontId="31" fillId="0" borderId="26" xfId="0" applyFont="1" applyBorder="1" applyAlignment="1">
      <alignment vertical="center" shrinkToFit="1"/>
    </xf>
    <xf numFmtId="0" fontId="31" fillId="0" borderId="31" xfId="0" applyFont="1" applyBorder="1" applyAlignment="1">
      <alignment vertical="center" shrinkToFit="1"/>
    </xf>
    <xf numFmtId="0" fontId="31" fillId="0" borderId="34" xfId="0" applyFont="1" applyBorder="1" applyAlignment="1">
      <alignment vertical="center" shrinkToFit="1"/>
    </xf>
    <xf numFmtId="0" fontId="31" fillId="0" borderId="0" xfId="0" applyFont="1">
      <alignment vertical="center"/>
    </xf>
    <xf numFmtId="0" fontId="32" fillId="0" borderId="34" xfId="0" applyFont="1" applyBorder="1" applyAlignment="1">
      <alignment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0" xfId="0" applyBorder="1" applyProtection="1">
      <alignment vertical="center"/>
      <protection locked="0"/>
    </xf>
    <xf numFmtId="0" fontId="0" fillId="0" borderId="51" xfId="0" applyBorder="1" applyProtection="1">
      <alignment vertical="center"/>
      <protection locked="0"/>
    </xf>
    <xf numFmtId="0" fontId="0" fillId="0" borderId="48" xfId="0" applyBorder="1" applyProtection="1">
      <alignment vertical="center"/>
      <protection locked="0"/>
    </xf>
    <xf numFmtId="0" fontId="0" fillId="0" borderId="30" xfId="0" quotePrefix="1" applyBorder="1" applyProtection="1">
      <alignment vertical="center"/>
      <protection locked="0"/>
    </xf>
    <xf numFmtId="0" fontId="0" fillId="0" borderId="33" xfId="0" quotePrefix="1" applyBorder="1" applyProtection="1">
      <alignment vertical="center"/>
      <protection locked="0"/>
    </xf>
    <xf numFmtId="0" fontId="20" fillId="0" borderId="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2" xfId="0" applyFont="1" applyBorder="1" applyAlignment="1">
      <alignment horizontal="center" vertical="center" shrinkToFit="1"/>
    </xf>
    <xf numFmtId="0" fontId="20" fillId="0" borderId="8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33" fillId="0" borderId="0" xfId="0" applyFont="1" applyBorder="1" applyAlignment="1" applyProtection="1">
      <alignment vertical="center"/>
      <protection locked="0"/>
    </xf>
    <xf numFmtId="0" fontId="0" fillId="0" borderId="43" xfId="0" applyBorder="1">
      <alignment vertical="center"/>
    </xf>
    <xf numFmtId="0" fontId="0" fillId="0" borderId="43" xfId="0" quotePrefix="1" applyBorder="1" applyProtection="1">
      <alignment vertical="center"/>
      <protection locked="0"/>
    </xf>
    <xf numFmtId="0" fontId="0" fillId="0" borderId="81" xfId="0" applyBorder="1">
      <alignment vertical="center"/>
    </xf>
    <xf numFmtId="0" fontId="0" fillId="0" borderId="0" xfId="0" quotePrefix="1" applyBorder="1" applyProtection="1">
      <alignment vertical="center"/>
      <protection locked="0"/>
    </xf>
    <xf numFmtId="0" fontId="0" fillId="0" borderId="16" xfId="0" applyBorder="1">
      <alignment vertical="center"/>
    </xf>
    <xf numFmtId="0" fontId="0" fillId="0" borderId="16" xfId="0" quotePrefix="1" applyBorder="1" applyProtection="1">
      <alignment vertical="center"/>
      <protection locked="0"/>
    </xf>
    <xf numFmtId="0" fontId="0" fillId="0" borderId="78" xfId="0" applyBorder="1">
      <alignment vertical="center"/>
    </xf>
    <xf numFmtId="0" fontId="20" fillId="0" borderId="82" xfId="0" applyFont="1" applyBorder="1" applyAlignment="1">
      <alignment horizontal="center" vertical="center"/>
    </xf>
    <xf numFmtId="0" fontId="0" fillId="0" borderId="85" xfId="0" quotePrefix="1" applyBorder="1" applyProtection="1">
      <alignment vertical="center"/>
      <protection locked="0"/>
    </xf>
    <xf numFmtId="0" fontId="0" fillId="0" borderId="85" xfId="0" applyBorder="1">
      <alignment vertical="center"/>
    </xf>
    <xf numFmtId="0" fontId="0" fillId="0" borderId="86" xfId="0" applyBorder="1">
      <alignment vertical="center"/>
    </xf>
    <xf numFmtId="0" fontId="0" fillId="0" borderId="87" xfId="0" applyBorder="1">
      <alignment vertical="center"/>
    </xf>
    <xf numFmtId="0" fontId="0" fillId="0" borderId="86" xfId="0" quotePrefix="1" applyBorder="1" applyProtection="1">
      <alignment vertical="center"/>
      <protection locked="0"/>
    </xf>
    <xf numFmtId="0" fontId="0" fillId="0" borderId="28" xfId="0" quotePrefix="1" applyBorder="1" applyProtection="1">
      <alignment vertical="center"/>
      <protection locked="0"/>
    </xf>
    <xf numFmtId="0" fontId="0" fillId="0" borderId="28" xfId="0" applyBorder="1">
      <alignment vertical="center"/>
    </xf>
    <xf numFmtId="0" fontId="0" fillId="0" borderId="46" xfId="0" applyBorder="1" applyAlignment="1">
      <alignment horizontal="left" vertical="center" wrapText="1"/>
    </xf>
    <xf numFmtId="0" fontId="0" fillId="0" borderId="57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30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86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46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center" vertical="center" textRotation="255" wrapText="1"/>
    </xf>
    <xf numFmtId="0" fontId="0" fillId="0" borderId="8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53" xfId="0" applyFont="1" applyBorder="1" applyAlignment="1">
      <alignment horizontal="center" vertical="center" textRotation="255"/>
    </xf>
    <xf numFmtId="0" fontId="0" fillId="0" borderId="54" xfId="0" applyFont="1" applyBorder="1" applyAlignment="1">
      <alignment horizontal="center" vertical="center" textRotation="255"/>
    </xf>
    <xf numFmtId="0" fontId="28" fillId="0" borderId="79" xfId="0" applyFont="1" applyBorder="1" applyAlignment="1">
      <alignment horizontal="center" vertical="center" textRotation="255" wrapText="1"/>
    </xf>
    <xf numFmtId="0" fontId="25" fillId="0" borderId="90" xfId="0" applyFont="1" applyBorder="1" applyAlignment="1">
      <alignment horizontal="center" vertical="center" textRotation="255" wrapText="1"/>
    </xf>
    <xf numFmtId="0" fontId="0" fillId="0" borderId="84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28" fillId="0" borderId="84" xfId="0" applyFont="1" applyBorder="1" applyAlignment="1">
      <alignment horizontal="center" vertical="center" textRotation="255" wrapText="1"/>
    </xf>
    <xf numFmtId="0" fontId="28" fillId="0" borderId="56" xfId="0" applyFont="1" applyBorder="1" applyAlignment="1">
      <alignment horizontal="center" vertical="center" textRotation="255" wrapText="1"/>
    </xf>
    <xf numFmtId="0" fontId="0" fillId="0" borderId="90" xfId="0" applyFont="1" applyBorder="1" applyAlignment="1">
      <alignment horizontal="center" vertical="center" textRotation="255"/>
    </xf>
    <xf numFmtId="0" fontId="0" fillId="0" borderId="56" xfId="0" applyFont="1" applyBorder="1" applyAlignment="1">
      <alignment horizontal="center" vertical="center" textRotation="255"/>
    </xf>
    <xf numFmtId="0" fontId="28" fillId="0" borderId="54" xfId="0" applyFont="1" applyBorder="1" applyAlignment="1">
      <alignment horizontal="center" vertical="center" textRotation="255" wrapText="1"/>
    </xf>
    <xf numFmtId="0" fontId="28" fillId="0" borderId="89" xfId="0" applyFont="1" applyBorder="1" applyAlignment="1">
      <alignment horizontal="center" vertical="center" textRotation="255" wrapText="1"/>
    </xf>
    <xf numFmtId="0" fontId="28" fillId="0" borderId="88" xfId="0" applyFont="1" applyBorder="1" applyAlignment="1">
      <alignment horizontal="center" vertical="center" textRotation="255" wrapText="1"/>
    </xf>
    <xf numFmtId="0" fontId="22" fillId="0" borderId="0" xfId="28" applyFont="1" applyBorder="1" applyAlignment="1">
      <alignment horizontal="left" vertical="center" wrapText="1"/>
    </xf>
    <xf numFmtId="0" fontId="23" fillId="0" borderId="0" xfId="28" applyFont="1" applyBorder="1" applyAlignment="1">
      <alignment horizontal="left" vertical="center" wrapText="1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63" xfId="0" applyFont="1" applyBorder="1" applyAlignment="1">
      <alignment horizontal="distributed" vertical="center" indent="2"/>
    </xf>
    <xf numFmtId="0" fontId="20" fillId="0" borderId="52" xfId="0" applyFont="1" applyBorder="1" applyAlignment="1">
      <alignment horizontal="distributed" vertical="center" indent="2"/>
    </xf>
    <xf numFmtId="0" fontId="20" fillId="0" borderId="6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shrinkToFit="1"/>
    </xf>
    <xf numFmtId="0" fontId="20" fillId="0" borderId="68" xfId="0" applyFont="1" applyBorder="1" applyAlignment="1">
      <alignment horizontal="center" vertical="center" shrinkToFit="1"/>
    </xf>
    <xf numFmtId="0" fontId="20" fillId="0" borderId="60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43" xfId="0" applyFont="1" applyBorder="1" applyAlignment="1" applyProtection="1">
      <alignment horizontal="center" vertical="center"/>
      <protection locked="0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57" xfId="0" applyFont="1" applyBorder="1" applyAlignment="1">
      <alignment vertical="center"/>
    </xf>
    <xf numFmtId="0" fontId="20" fillId="0" borderId="52" xfId="0" applyFont="1" applyBorder="1" applyAlignment="1">
      <alignment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69" xfId="0" applyBorder="1" applyAlignment="1" applyProtection="1">
      <alignment vertical="center"/>
      <protection locked="0"/>
    </xf>
    <xf numFmtId="0" fontId="19" fillId="0" borderId="0" xfId="0" applyFont="1" applyAlignment="1">
      <alignment horizontal="center" vertical="center"/>
    </xf>
    <xf numFmtId="0" fontId="20" fillId="0" borderId="65" xfId="0" applyFont="1" applyBorder="1" applyAlignment="1">
      <alignment horizontal="center" vertical="center" shrinkToFit="1"/>
    </xf>
    <xf numFmtId="0" fontId="20" fillId="0" borderId="66" xfId="0" applyFont="1" applyBorder="1" applyAlignment="1">
      <alignment horizontal="center" vertical="center" shrinkToFit="1"/>
    </xf>
    <xf numFmtId="0" fontId="20" fillId="0" borderId="70" xfId="0" applyFont="1" applyBorder="1" applyAlignment="1">
      <alignment horizontal="center" vertical="center"/>
    </xf>
    <xf numFmtId="0" fontId="20" fillId="0" borderId="70" xfId="0" applyFont="1" applyBorder="1" applyAlignment="1" applyProtection="1">
      <alignment vertical="center"/>
      <protection locked="0"/>
    </xf>
    <xf numFmtId="0" fontId="0" fillId="0" borderId="70" xfId="0" applyBorder="1" applyAlignment="1" applyProtection="1">
      <alignment vertical="center"/>
      <protection locked="0"/>
    </xf>
    <xf numFmtId="0" fontId="0" fillId="0" borderId="69" xfId="0" applyBorder="1" applyAlignment="1">
      <alignment vertical="center"/>
    </xf>
    <xf numFmtId="0" fontId="20" fillId="0" borderId="79" xfId="0" applyFont="1" applyBorder="1" applyAlignment="1">
      <alignment horizontal="center" vertical="center"/>
    </xf>
    <xf numFmtId="0" fontId="20" fillId="0" borderId="80" xfId="0" applyFont="1" applyBorder="1" applyAlignment="1" applyProtection="1">
      <alignment horizontal="center" vertical="center"/>
      <protection locked="0"/>
    </xf>
    <xf numFmtId="0" fontId="20" fillId="0" borderId="83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0</xdr:row>
      <xdr:rowOff>266700</xdr:rowOff>
    </xdr:from>
    <xdr:to>
      <xdr:col>4</xdr:col>
      <xdr:colOff>1047750</xdr:colOff>
      <xdr:row>1</xdr:row>
      <xdr:rowOff>85725</xdr:rowOff>
    </xdr:to>
    <xdr:cxnSp macro="">
      <xdr:nvCxnSpPr>
        <xdr:cNvPr id="5" name="直線矢印コネクタ 4"/>
        <xdr:cNvCxnSpPr/>
      </xdr:nvCxnSpPr>
      <xdr:spPr>
        <a:xfrm flipH="1">
          <a:off x="2486025" y="266700"/>
          <a:ext cx="2219325" cy="4381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workbookViewId="0">
      <selection activeCell="H10" sqref="H10"/>
    </sheetView>
  </sheetViews>
  <sheetFormatPr defaultRowHeight="13.5"/>
  <cols>
    <col min="1" max="1" width="7.5" customWidth="1"/>
    <col min="2" max="2" width="6.25" customWidth="1"/>
    <col min="3" max="3" width="15.125" bestFit="1" customWidth="1"/>
    <col min="4" max="4" width="19.125" customWidth="1"/>
    <col min="5" max="5" width="18.125" customWidth="1"/>
    <col min="13" max="13" width="34.625" hidden="1" customWidth="1"/>
  </cols>
  <sheetData>
    <row r="1" spans="1:13" ht="48.75" customHeight="1" thickBot="1">
      <c r="A1" s="128" t="s">
        <v>138</v>
      </c>
      <c r="B1" s="129"/>
      <c r="C1" s="129"/>
      <c r="D1" s="129"/>
      <c r="E1" s="129"/>
      <c r="F1" s="130"/>
    </row>
    <row r="2" spans="1:13" ht="14.25" thickBot="1">
      <c r="A2" s="79" t="s">
        <v>46</v>
      </c>
      <c r="B2" s="135" t="s">
        <v>62</v>
      </c>
      <c r="C2" s="136"/>
      <c r="D2" s="79" t="s">
        <v>47</v>
      </c>
      <c r="E2" s="100"/>
      <c r="M2" t="s">
        <v>62</v>
      </c>
    </row>
    <row r="3" spans="1:13" ht="14.25" thickBot="1">
      <c r="A3" s="79"/>
      <c r="D3" s="79" t="s">
        <v>48</v>
      </c>
      <c r="E3" s="101"/>
      <c r="M3" t="s">
        <v>68</v>
      </c>
    </row>
    <row r="4" spans="1:13" ht="14.25" thickBot="1">
      <c r="A4" s="79" t="s">
        <v>55</v>
      </c>
      <c r="B4" s="137"/>
      <c r="C4" s="138"/>
      <c r="M4" t="s">
        <v>74</v>
      </c>
    </row>
    <row r="5" spans="1:13" ht="14.25" thickBot="1">
      <c r="M5" t="s">
        <v>64</v>
      </c>
    </row>
    <row r="6" spans="1:13">
      <c r="A6" s="85" t="s">
        <v>49</v>
      </c>
      <c r="B6" s="98" t="s">
        <v>50</v>
      </c>
      <c r="C6" s="86" t="s">
        <v>51</v>
      </c>
      <c r="D6" s="86" t="s">
        <v>52</v>
      </c>
      <c r="E6" s="86" t="s">
        <v>53</v>
      </c>
      <c r="F6" s="87" t="s">
        <v>45</v>
      </c>
      <c r="M6" t="s">
        <v>66</v>
      </c>
    </row>
    <row r="7" spans="1:13" ht="23.25" customHeight="1">
      <c r="A7" s="142" t="s">
        <v>54</v>
      </c>
      <c r="B7" s="131">
        <v>1</v>
      </c>
      <c r="C7" s="99"/>
      <c r="D7" s="81" t="str">
        <f>IF(C7="","",VLOOKUP(C7,登録番号貼り付けシート!$A$5:$N$134,3,FALSE))&amp;" "&amp;IF(C7="","",VLOOKUP(C7,登録番号貼り付けシート!$A$5:$N$134,4,FALSE))</f>
        <v xml:space="preserve"> </v>
      </c>
      <c r="E7" s="81" t="str">
        <f>IF(C7="","",VLOOKUP(C7,登録番号貼り付けシート!$A$5:$N$134,5,FALSE))&amp;" "&amp;IF(C7="","",VLOOKUP(C7,登録番号貼り付けシート!$A$5:$N$134,6,FALSE))</f>
        <v xml:space="preserve"> </v>
      </c>
      <c r="F7" s="82" t="str">
        <f>IF(C7="","",VLOOKUP(C7,登録番号貼り付けシート!$A$5:$N$134,14,FALSE))</f>
        <v/>
      </c>
      <c r="M7" t="s">
        <v>73</v>
      </c>
    </row>
    <row r="8" spans="1:13" ht="23.25" customHeight="1">
      <c r="A8" s="143"/>
      <c r="B8" s="131"/>
      <c r="C8" s="102"/>
      <c r="D8" s="81" t="str">
        <f>IF(C8="","",VLOOKUP(C8,登録番号貼り付けシート!$A$5:$N$134,3,FALSE))&amp;" "&amp;IF(C8="","",VLOOKUP(C8,登録番号貼り付けシート!$A$5:$N$134,4,FALSE))</f>
        <v xml:space="preserve"> </v>
      </c>
      <c r="E8" s="81" t="str">
        <f>IF(C8="","",VLOOKUP(C8,登録番号貼り付けシート!$A$5:$N$134,5,FALSE))&amp;" "&amp;IF(C8="","",VLOOKUP(C8,登録番号貼り付けシート!$A$5:$N$134,6,FALSE))</f>
        <v xml:space="preserve"> </v>
      </c>
      <c r="F8" s="82" t="str">
        <f>IF(C8="","",VLOOKUP(C8,登録番号貼り付けシート!$A$5:$N$134,14,FALSE))</f>
        <v/>
      </c>
      <c r="M8" t="s">
        <v>65</v>
      </c>
    </row>
    <row r="9" spans="1:13" ht="23.25" customHeight="1">
      <c r="A9" s="143"/>
      <c r="B9" s="131">
        <v>2</v>
      </c>
      <c r="C9" s="99"/>
      <c r="D9" s="81" t="str">
        <f>IF(C9="","",VLOOKUP(C9,登録番号貼り付けシート!$A$5:$N$134,3,FALSE))&amp;" "&amp;IF(C9="","",VLOOKUP(C9,登録番号貼り付けシート!$A$5:$N$134,4,FALSE))</f>
        <v xml:space="preserve"> </v>
      </c>
      <c r="E9" s="81" t="str">
        <f>IF(C9="","",VLOOKUP(C9,登録番号貼り付けシート!$A$5:$N$134,5,FALSE))&amp;" "&amp;IF(C9="","",VLOOKUP(C9,登録番号貼り付けシート!$A$5:$N$134,6,FALSE))</f>
        <v xml:space="preserve"> </v>
      </c>
      <c r="F9" s="82" t="str">
        <f>IF(C9="","",VLOOKUP(C9,登録番号貼り付けシート!$A$5:$N$134,14,FALSE))</f>
        <v/>
      </c>
      <c r="M9" t="s">
        <v>60</v>
      </c>
    </row>
    <row r="10" spans="1:13" ht="23.25" customHeight="1" thickBot="1">
      <c r="A10" s="143"/>
      <c r="B10" s="140"/>
      <c r="C10" s="121"/>
      <c r="D10" s="122" t="str">
        <f>IF(C10="","",VLOOKUP(C10,登録番号貼り付けシート!$A$5:$N$134,3,FALSE))&amp;" "&amp;IF(C10="","",VLOOKUP(C10,登録番号貼り付けシート!$A$5:$N$134,4,FALSE))</f>
        <v xml:space="preserve"> </v>
      </c>
      <c r="E10" s="113" t="str">
        <f>IF(C10="","",VLOOKUP(C10,登録番号貼り付けシート!$A$5:$N$134,5,FALSE))&amp;" "&amp;IF(C10="","",VLOOKUP(C10,登録番号貼り付けシート!$A$5:$N$134,6,FALSE))</f>
        <v xml:space="preserve"> </v>
      </c>
      <c r="F10" s="115" t="str">
        <f>IF(C10="","",VLOOKUP(C10,登録番号貼り付けシート!$A$5:$N$134,14,FALSE))</f>
        <v/>
      </c>
      <c r="M10" t="s">
        <v>70</v>
      </c>
    </row>
    <row r="11" spans="1:13" ht="23.25" customHeight="1">
      <c r="A11" s="146" t="s">
        <v>161</v>
      </c>
      <c r="B11" s="141"/>
      <c r="C11" s="118"/>
      <c r="D11" s="117" t="str">
        <f>IF(C11="","",VLOOKUP(C11,登録番号貼り付けシート!$A$5:$N$134,3,FALSE))&amp;" "&amp;IF(C11="","",VLOOKUP(C11,登録番号貼り付けシート!$A$5:$N$134,4,FALSE))</f>
        <v xml:space="preserve"> </v>
      </c>
      <c r="E11" s="123" t="str">
        <f>IF(C11="","",VLOOKUP(C11,登録番号貼り付けシート!$A$5:$N$134,5,FALSE))&amp;" "&amp;IF(C11="","",VLOOKUP(C11,登録番号貼り付けシート!$A$5:$N$134,6,FALSE))</f>
        <v xml:space="preserve"> </v>
      </c>
      <c r="F11" s="124" t="str">
        <f>IF(C11="","",VLOOKUP(C11,登録番号貼り付けシート!$A$5:$N$134,14,FALSE))</f>
        <v/>
      </c>
      <c r="M11" t="s">
        <v>69</v>
      </c>
    </row>
    <row r="12" spans="1:13" ht="23.25" customHeight="1">
      <c r="A12" s="147"/>
      <c r="B12" s="131"/>
      <c r="C12" s="102"/>
      <c r="D12" s="81" t="str">
        <f>IF(C12="","",VLOOKUP(C12,登録番号貼り付けシート!$A$5:$N$134,3,FALSE))&amp;" "&amp;IF(C12="","",VLOOKUP(C12,登録番号貼り付けシート!$A$5:$N$134,4,FALSE))</f>
        <v xml:space="preserve"> </v>
      </c>
      <c r="E12" s="81" t="str">
        <f>IF(C12="","",VLOOKUP(C12,登録番号貼り付けシート!$A$5:$N$134,5,FALSE))&amp;" "&amp;IF(C12="","",VLOOKUP(C12,登録番号貼り付けシート!$A$5:$N$134,6,FALSE))</f>
        <v xml:space="preserve"> </v>
      </c>
      <c r="F12" s="82" t="str">
        <f>IF(C12="","",VLOOKUP(C12,登録番号貼り付けシート!$A$5:$N$134,14,FALSE))</f>
        <v/>
      </c>
      <c r="M12" t="s">
        <v>76</v>
      </c>
    </row>
    <row r="13" spans="1:13" ht="23.25" customHeight="1">
      <c r="A13" s="147"/>
      <c r="B13" s="131"/>
      <c r="C13" s="102"/>
      <c r="D13" s="81" t="str">
        <f>IF(C13="","",VLOOKUP(C13,登録番号貼り付けシート!$A$5:$N$134,3,FALSE))&amp;" "&amp;IF(C13="","",VLOOKUP(C13,登録番号貼り付けシート!$A$5:$N$134,4,FALSE))</f>
        <v xml:space="preserve"> </v>
      </c>
      <c r="E13" s="81" t="str">
        <f>IF(C13="","",VLOOKUP(C13,登録番号貼り付けシート!$A$5:$N$134,5,FALSE))&amp;" "&amp;IF(C13="","",VLOOKUP(C13,登録番号貼り付けシート!$A$5:$N$134,6,FALSE))</f>
        <v xml:space="preserve"> </v>
      </c>
      <c r="F13" s="82" t="str">
        <f>IF(C13="","",VLOOKUP(C13,登録番号貼り付けシート!$A$5:$N$134,14,FALSE))</f>
        <v/>
      </c>
      <c r="M13" t="s">
        <v>71</v>
      </c>
    </row>
    <row r="14" spans="1:13" ht="23.25" customHeight="1" thickBot="1">
      <c r="A14" s="147"/>
      <c r="B14" s="134"/>
      <c r="C14" s="114"/>
      <c r="D14" s="113" t="str">
        <f>IF(C14="","",VLOOKUP(C14,登録番号貼り付けシート!$A$5:$N$134,3,FALSE))&amp;" "&amp;IF(C14="","",VLOOKUP(C14,登録番号貼り付けシート!$A$5:$N$134,4,FALSE))</f>
        <v xml:space="preserve"> </v>
      </c>
      <c r="E14" s="113" t="str">
        <f>IF(C14="","",VLOOKUP(C14,登録番号貼り付けシート!$A$5:$N$134,5,FALSE))&amp;" "&amp;IF(C14="","",VLOOKUP(C14,登録番号貼り付けシート!$A$5:$N$134,6,FALSE))</f>
        <v xml:space="preserve"> </v>
      </c>
      <c r="F14" s="84" t="str">
        <f>IF(C14="","",VLOOKUP(C14,登録番号貼り付けシート!$A$5:$N$134,14,FALSE))</f>
        <v/>
      </c>
      <c r="M14" t="s">
        <v>63</v>
      </c>
    </row>
    <row r="15" spans="1:13" ht="23.25" customHeight="1">
      <c r="A15" s="144" t="s">
        <v>160</v>
      </c>
      <c r="B15" s="117">
        <v>1</v>
      </c>
      <c r="C15" s="126"/>
      <c r="D15" s="127" t="str">
        <f>IF(C15="","",VLOOKUP(C15,登録番号貼り付けシート!$A$5:$N$134,3,FALSE))&amp;" "&amp;IF(C15="","",VLOOKUP(C15,登録番号貼り付けシート!$A$5:$N$134,4,FALSE))</f>
        <v xml:space="preserve"> </v>
      </c>
      <c r="E15" s="127" t="str">
        <f>IF(C15="","",VLOOKUP(C15,登録番号貼り付けシート!$A$5:$N$134,5,FALSE))&amp;" "&amp;IF(C15="","",VLOOKUP(C15,登録番号貼り付けシート!$A$5:$N$134,6,FALSE))</f>
        <v xml:space="preserve"> </v>
      </c>
      <c r="F15" s="119" t="str">
        <f>IF(C15="","",VLOOKUP(C15,登録番号貼り付けシート!$A$5:$N$134,14,FALSE))</f>
        <v/>
      </c>
      <c r="M15" t="s">
        <v>75</v>
      </c>
    </row>
    <row r="16" spans="1:13" ht="23.25" customHeight="1" thickBot="1">
      <c r="A16" s="145"/>
      <c r="B16" s="113">
        <v>2</v>
      </c>
      <c r="C16" s="114"/>
      <c r="D16" s="113" t="str">
        <f>IF(C16="","",VLOOKUP(C16,登録番号貼り付けシート!$A$5:$N$134,3,FALSE))&amp;" "&amp;IF(C16="","",VLOOKUP(C16,登録番号貼り付けシート!$A$5:$N$134,4,FALSE))</f>
        <v xml:space="preserve"> </v>
      </c>
      <c r="E16" s="113" t="str">
        <f>IF(C16="","",VLOOKUP(C16,登録番号貼り付けシート!$A$5:$N$134,5,FALSE))&amp;" "&amp;IF(C16="","",VLOOKUP(C16,登録番号貼り付けシート!$A$5:$N$134,6,FALSE))</f>
        <v xml:space="preserve"> </v>
      </c>
      <c r="F16" s="115" t="str">
        <f>IF(C16="","",VLOOKUP(C16,登録番号貼り付けシート!$A$5:$N$134,14,FALSE))</f>
        <v/>
      </c>
      <c r="M16" t="s">
        <v>72</v>
      </c>
    </row>
    <row r="17" spans="1:13" ht="23.25" customHeight="1">
      <c r="A17" s="148" t="s">
        <v>161</v>
      </c>
      <c r="B17" s="123"/>
      <c r="C17" s="125"/>
      <c r="D17" s="123" t="str">
        <f>IF(C17="","",VLOOKUP(C17,登録番号貼り付けシート!$A$5:$N$134,3,FALSE))&amp;" "&amp;IF(C17="","",VLOOKUP(C17,登録番号貼り付けシート!$A$5:$N$134,4,FALSE))</f>
        <v xml:space="preserve"> </v>
      </c>
      <c r="E17" s="123" t="str">
        <f>IF(C17="","",VLOOKUP(C17,登録番号貼り付けシート!$A$5:$N$134,5,FALSE))&amp;" "&amp;IF(C17="","",VLOOKUP(C17,登録番号貼り付けシート!$A$5:$N$134,6,FALSE))</f>
        <v xml:space="preserve"> </v>
      </c>
      <c r="F17" s="124" t="str">
        <f>IF(C17="","",VLOOKUP(C17,登録番号貼り付けシート!$A$5:$N$134,14,FALSE))</f>
        <v/>
      </c>
      <c r="M17" t="s">
        <v>59</v>
      </c>
    </row>
    <row r="18" spans="1:13" ht="23.25" customHeight="1" thickBot="1">
      <c r="A18" s="149"/>
      <c r="B18" s="83"/>
      <c r="C18" s="103"/>
      <c r="D18" s="83" t="str">
        <f>IF(C18="","",VLOOKUP(C18,登録番号貼り付けシート!$A$5:$N$134,3,FALSE))&amp;" "&amp;IF(C18="","",VLOOKUP(C18,登録番号貼り付けシート!$A$5:$N$134,4,FALSE))</f>
        <v xml:space="preserve"> </v>
      </c>
      <c r="E18" s="83" t="str">
        <f>IF(C18="","",VLOOKUP(C18,登録番号貼り付けシート!$A$5:$N$134,5,FALSE))&amp;" "&amp;IF(C18="","",VLOOKUP(C18,登録番号貼り付けシート!$A$5:$N$134,6,FALSE))</f>
        <v xml:space="preserve"> </v>
      </c>
      <c r="F18" s="84" t="str">
        <f>IF(C18="","",VLOOKUP(C18,登録番号貼り付けシート!$A$5:$N$134,14,FALSE))</f>
        <v/>
      </c>
      <c r="M18" t="s">
        <v>58</v>
      </c>
    </row>
    <row r="19" spans="1:13" ht="23.25" customHeight="1">
      <c r="A19" s="139"/>
      <c r="B19" s="59"/>
      <c r="C19" s="116"/>
      <c r="D19" s="59"/>
      <c r="E19" s="59"/>
      <c r="F19" s="59"/>
    </row>
    <row r="20" spans="1:13" ht="23.25" customHeight="1">
      <c r="A20" s="139"/>
      <c r="B20" s="59"/>
      <c r="C20" s="116"/>
      <c r="D20" s="59"/>
      <c r="E20" s="59"/>
      <c r="F20" s="59"/>
    </row>
    <row r="21" spans="1:13" ht="14.25" thickBot="1">
      <c r="M21" t="s">
        <v>67</v>
      </c>
    </row>
    <row r="22" spans="1:13">
      <c r="A22" s="85" t="s">
        <v>49</v>
      </c>
      <c r="B22" s="98" t="s">
        <v>50</v>
      </c>
      <c r="C22" s="86" t="s">
        <v>51</v>
      </c>
      <c r="D22" s="86" t="s">
        <v>52</v>
      </c>
      <c r="E22" s="86" t="s">
        <v>53</v>
      </c>
      <c r="F22" s="87" t="s">
        <v>45</v>
      </c>
      <c r="M22" t="s">
        <v>78</v>
      </c>
    </row>
    <row r="23" spans="1:13" ht="23.25" customHeight="1">
      <c r="A23" s="142" t="s">
        <v>56</v>
      </c>
      <c r="B23" s="131">
        <v>1</v>
      </c>
      <c r="C23" s="102"/>
      <c r="D23" s="81" t="str">
        <f>IF(C23="","",VLOOKUP(C23,登録番号貼り付けシート!$A$5:$N$134,3,FALSE))&amp;" "&amp;IF(C23="","",VLOOKUP(C23,登録番号貼り付けシート!$A$5:$N$134,4,FALSE))</f>
        <v xml:space="preserve"> </v>
      </c>
      <c r="E23" s="81" t="str">
        <f>IF(C23="","",VLOOKUP(C23,登録番号貼り付けシート!$A$5:$N$134,5,FALSE))&amp;" "&amp;IF(C23="","",VLOOKUP(C23,登録番号貼り付けシート!$A$5:$N$134,6,FALSE))</f>
        <v xml:space="preserve"> </v>
      </c>
      <c r="F23" s="82" t="str">
        <f>IF(C23="","",VLOOKUP(C23,登録番号貼り付けシート!$A$5:$N$134,14,FALSE))</f>
        <v/>
      </c>
      <c r="M23" t="s">
        <v>85</v>
      </c>
    </row>
    <row r="24" spans="1:13" ht="23.25" customHeight="1">
      <c r="A24" s="143"/>
      <c r="B24" s="131"/>
      <c r="C24" s="102"/>
      <c r="D24" s="81" t="str">
        <f>IF(C24="","",VLOOKUP(C24,登録番号貼り付けシート!$A$5:$N$134,3,FALSE))&amp;" "&amp;IF(C24="","",VLOOKUP(C24,登録番号貼り付けシート!$A$5:$N$134,4,FALSE))</f>
        <v xml:space="preserve"> </v>
      </c>
      <c r="E24" s="81" t="str">
        <f>IF(C24="","",VLOOKUP(C24,登録番号貼り付けシート!$A$5:$N$134,5,FALSE))&amp;" "&amp;IF(C24="","",VLOOKUP(C24,登録番号貼り付けシート!$A$5:$N$134,6,FALSE))</f>
        <v xml:space="preserve"> </v>
      </c>
      <c r="F24" s="82" t="str">
        <f>IF(C24="","",VLOOKUP(C24,登録番号貼り付けシート!$A$5:$N$134,14,FALSE))</f>
        <v/>
      </c>
      <c r="M24" t="s">
        <v>86</v>
      </c>
    </row>
    <row r="25" spans="1:13" ht="23.25" customHeight="1">
      <c r="A25" s="143"/>
      <c r="B25" s="131">
        <v>2</v>
      </c>
      <c r="C25" s="102"/>
      <c r="D25" s="81" t="str">
        <f>IF(C25="","",VLOOKUP(C25,登録番号貼り付けシート!$A$5:$N$134,3,FALSE))&amp;" "&amp;IF(C25="","",VLOOKUP(C25,登録番号貼り付けシート!$A$5:$N$134,4,FALSE))</f>
        <v xml:space="preserve"> </v>
      </c>
      <c r="E25" s="81" t="str">
        <f>IF(C25="","",VLOOKUP(C25,登録番号貼り付けシート!$A$5:$N$134,5,FALSE))&amp;" "&amp;IF(C25="","",VLOOKUP(C25,登録番号貼り付けシート!$A$5:$N$134,6,FALSE))</f>
        <v xml:space="preserve"> </v>
      </c>
      <c r="F25" s="82" t="str">
        <f>IF(C25="","",VLOOKUP(C25,登録番号貼り付けシート!$A$5:$N$134,14,FALSE))</f>
        <v/>
      </c>
      <c r="M25" t="s">
        <v>81</v>
      </c>
    </row>
    <row r="26" spans="1:13" ht="23.25" customHeight="1" thickBot="1">
      <c r="A26" s="150"/>
      <c r="B26" s="132"/>
      <c r="C26" s="114"/>
      <c r="D26" s="122" t="str">
        <f>IF(C26="","",VLOOKUP(C26,登録番号貼り付けシート!$A$5:$N$134,3,FALSE))&amp;" "&amp;IF(C26="","",VLOOKUP(C26,登録番号貼り付けシート!$A$5:$N$134,4,FALSE))</f>
        <v xml:space="preserve"> </v>
      </c>
      <c r="E26" s="122" t="str">
        <f>IF(C26="","",VLOOKUP(C26,登録番号貼り付けシート!$A$5:$N$134,5,FALSE))&amp;" "&amp;IF(C26="","",VLOOKUP(C26,登録番号貼り付けシート!$A$5:$N$134,6,FALSE))</f>
        <v xml:space="preserve"> </v>
      </c>
      <c r="F26" s="115" t="str">
        <f>IF(C26="","",VLOOKUP(C26,登録番号貼り付けシート!$A$5:$N$134,14,FALSE))</f>
        <v/>
      </c>
      <c r="M26" t="s">
        <v>83</v>
      </c>
    </row>
    <row r="27" spans="1:13" ht="23.25" customHeight="1">
      <c r="A27" s="147" t="s">
        <v>161</v>
      </c>
      <c r="B27" s="133"/>
      <c r="C27" s="125"/>
      <c r="D27" s="117" t="str">
        <f>IF(C27="","",VLOOKUP(C27,登録番号貼り付けシート!$A$5:$N$134,3,FALSE))&amp;" "&amp;IF(C27="","",VLOOKUP(C27,登録番号貼り付けシート!$A$5:$N$134,4,FALSE))</f>
        <v xml:space="preserve"> </v>
      </c>
      <c r="E27" s="117" t="str">
        <f>IF(C27="","",VLOOKUP(C27,登録番号貼り付けシート!$A$5:$N$134,5,FALSE))&amp;" "&amp;IF(C27="","",VLOOKUP(C27,登録番号貼り付けシート!$A$5:$N$134,6,FALSE))</f>
        <v xml:space="preserve"> </v>
      </c>
      <c r="F27" s="124" t="str">
        <f>IF(C27="","",VLOOKUP(C27,登録番号貼り付けシート!$A$5:$N$134,14,FALSE))</f>
        <v/>
      </c>
      <c r="M27" t="s">
        <v>82</v>
      </c>
    </row>
    <row r="28" spans="1:13" ht="23.25" customHeight="1">
      <c r="A28" s="143"/>
      <c r="B28" s="131"/>
      <c r="C28" s="102"/>
      <c r="D28" s="81" t="str">
        <f>IF(C28="","",VLOOKUP(C28,登録番号貼り付けシート!$A$5:$N$134,3,FALSE))&amp;" "&amp;IF(C28="","",VLOOKUP(C28,登録番号貼り付けシート!$A$5:$N$134,4,FALSE))</f>
        <v xml:space="preserve"> </v>
      </c>
      <c r="E28" s="81" t="str">
        <f>IF(C28="","",VLOOKUP(C28,登録番号貼り付けシート!$A$5:$N$134,5,FALSE))&amp;" "&amp;IF(C28="","",VLOOKUP(C28,登録番号貼り付けシート!$A$5:$N$134,6,FALSE))</f>
        <v xml:space="preserve"> </v>
      </c>
      <c r="F28" s="82" t="str">
        <f>IF(C28="","",VLOOKUP(C28,登録番号貼り付けシート!$A$5:$N$134,14,FALSE))</f>
        <v/>
      </c>
      <c r="M28" t="s">
        <v>84</v>
      </c>
    </row>
    <row r="29" spans="1:13" ht="23.25" customHeight="1">
      <c r="A29" s="143"/>
      <c r="B29" s="131"/>
      <c r="C29" s="102"/>
      <c r="D29" s="81" t="str">
        <f>IF(C29="","",VLOOKUP(C29,登録番号貼り付けシート!$A$5:$N$134,3,FALSE))&amp;" "&amp;IF(C29="","",VLOOKUP(C29,登録番号貼り付けシート!$A$5:$N$134,4,FALSE))</f>
        <v xml:space="preserve"> </v>
      </c>
      <c r="E29" s="81" t="str">
        <f>IF(C29="","",VLOOKUP(C29,登録番号貼り付けシート!$A$5:$N$134,5,FALSE))&amp;" "&amp;IF(C29="","",VLOOKUP(C29,登録番号貼り付けシート!$A$5:$N$134,6,FALSE))</f>
        <v xml:space="preserve"> </v>
      </c>
      <c r="F29" s="82" t="str">
        <f>IF(C29="","",VLOOKUP(C29,登録番号貼り付けシート!$A$5:$N$134,14,FALSE))</f>
        <v/>
      </c>
      <c r="M29" t="s">
        <v>80</v>
      </c>
    </row>
    <row r="30" spans="1:13" ht="23.25" customHeight="1" thickBot="1">
      <c r="A30" s="151"/>
      <c r="B30" s="134"/>
      <c r="C30" s="103"/>
      <c r="D30" s="83" t="str">
        <f>IF(C30="","",VLOOKUP(C30,登録番号貼り付けシート!$A$5:$N$134,3,FALSE))&amp;" "&amp;IF(C30="","",VLOOKUP(C30,登録番号貼り付けシート!$A$5:$N$134,4,FALSE))</f>
        <v xml:space="preserve"> </v>
      </c>
      <c r="E30" s="83" t="str">
        <f>IF(C30="","",VLOOKUP(C30,登録番号貼り付けシート!$A$5:$N$134,5,FALSE))&amp;" "&amp;IF(C30="","",VLOOKUP(C30,登録番号貼り付けシート!$A$5:$N$134,6,FALSE))</f>
        <v xml:space="preserve"> </v>
      </c>
      <c r="F30" s="84" t="str">
        <f>IF(C30="","",VLOOKUP(C30,登録番号貼り付けシート!$A$5:$N$134,14,FALSE))</f>
        <v/>
      </c>
      <c r="M30" t="s">
        <v>61</v>
      </c>
    </row>
    <row r="31" spans="1:13" ht="23.25" customHeight="1">
      <c r="A31" s="152" t="s">
        <v>162</v>
      </c>
      <c r="B31" s="117">
        <v>1</v>
      </c>
      <c r="C31" s="118"/>
      <c r="D31" s="117" t="str">
        <f>IF(C31="","",VLOOKUP(C31,登録番号貼り付けシート!$A$5:$N$134,3,FALSE))&amp;" "&amp;IF(C31="","",VLOOKUP(C31,登録番号貼り付けシート!$A$5:$N$134,4,FALSE))</f>
        <v xml:space="preserve"> </v>
      </c>
      <c r="E31" s="117" t="str">
        <f>IF(C31="","",VLOOKUP(C31,登録番号貼り付けシート!$A$5:$N$134,5,FALSE))&amp;" "&amp;IF(C31="","",VLOOKUP(C31,登録番号貼り付けシート!$A$5:$N$134,6,FALSE))</f>
        <v xml:space="preserve"> </v>
      </c>
      <c r="F31" s="119" t="str">
        <f>IF(C31="","",VLOOKUP(C31,登録番号貼り付けシート!$A$5:$N$134,14,FALSE))</f>
        <v/>
      </c>
      <c r="M31" t="s">
        <v>87</v>
      </c>
    </row>
    <row r="32" spans="1:13" ht="23.25" customHeight="1" thickBot="1">
      <c r="A32" s="152"/>
      <c r="B32" s="113">
        <v>2</v>
      </c>
      <c r="C32" s="121"/>
      <c r="D32" s="113" t="str">
        <f>IF(C32="","",VLOOKUP(C32,登録番号貼り付けシート!$A$5:$N$134,3,FALSE))&amp;" "&amp;IF(C32="","",VLOOKUP(C32,登録番号貼り付けシート!$A$5:$N$134,4,FALSE))</f>
        <v xml:space="preserve"> </v>
      </c>
      <c r="E32" s="113" t="str">
        <f>IF(C32="","",VLOOKUP(C32,登録番号貼り付けシート!$A$5:$N$134,5,FALSE))&amp;" "&amp;IF(C32="","",VLOOKUP(C32,登録番号貼り付けシート!$A$5:$N$134,6,FALSE))</f>
        <v xml:space="preserve"> </v>
      </c>
      <c r="F32" s="115" t="str">
        <f>IF(C32="","",VLOOKUP(C32,登録番号貼り付けシート!$A$5:$N$134,14,FALSE))</f>
        <v/>
      </c>
      <c r="M32" t="s">
        <v>88</v>
      </c>
    </row>
    <row r="33" spans="1:13" ht="23.25" customHeight="1">
      <c r="A33" s="153" t="s">
        <v>161</v>
      </c>
      <c r="B33" s="123"/>
      <c r="C33" s="118"/>
      <c r="D33" s="123" t="str">
        <f>IF(C33="","",VLOOKUP(C33,登録番号貼り付けシート!$A$5:$N$134,3,FALSE))&amp;" "&amp;IF(C33="","",VLOOKUP(C33,登録番号貼り付けシート!$A$5:$N$134,4,FALSE))</f>
        <v xml:space="preserve"> </v>
      </c>
      <c r="E33" s="123" t="str">
        <f>IF(C33="","",VLOOKUP(C33,登録番号貼り付けシート!$A$5:$N$134,5,FALSE))&amp;" "&amp;IF(C33="","",VLOOKUP(C33,登録番号貼り付けシート!$A$5:$N$134,6,FALSE))</f>
        <v xml:space="preserve"> </v>
      </c>
      <c r="F33" s="124" t="str">
        <f>IF(C33="","",VLOOKUP(C33,登録番号貼り付けシート!$A$5:$N$134,14,FALSE))</f>
        <v/>
      </c>
      <c r="M33" t="s">
        <v>89</v>
      </c>
    </row>
    <row r="34" spans="1:13" ht="23.25" customHeight="1" thickBot="1">
      <c r="A34" s="154"/>
      <c r="B34" s="83"/>
      <c r="C34" s="103"/>
      <c r="D34" s="83" t="str">
        <f>IF(C34="","",VLOOKUP(C34,登録番号貼り付けシート!$A$5:$N$134,3,FALSE))&amp;" "&amp;IF(C34="","",VLOOKUP(C34,登録番号貼り付けシート!$A$5:$N$134,4,FALSE))</f>
        <v xml:space="preserve"> </v>
      </c>
      <c r="E34" s="83" t="str">
        <f>IF(C34="","",VLOOKUP(C34,登録番号貼り付けシート!$A$5:$N$134,5,FALSE))&amp;" "&amp;IF(C34="","",VLOOKUP(C34,登録番号貼り付けシート!$A$5:$N$134,6,FALSE))</f>
        <v xml:space="preserve"> </v>
      </c>
      <c r="F34" s="84" t="str">
        <f>IF(C34="","",VLOOKUP(C34,登録番号貼り付けシート!$A$5:$N$134,14,FALSE))</f>
        <v/>
      </c>
      <c r="M34" t="s">
        <v>91</v>
      </c>
    </row>
    <row r="35" spans="1:13" ht="23.25" customHeight="1">
      <c r="A35" s="139"/>
      <c r="B35" s="59"/>
      <c r="C35" s="116"/>
      <c r="D35" s="59" t="str">
        <f>IF(C35="","",VLOOKUP(C35,登録番号貼り付けシート!$A$5:$N$134,3,FALSE))&amp;" "&amp;IF(C35="","",VLOOKUP(C35,登録番号貼り付けシート!$A$5:$N$134,4,FALSE))</f>
        <v xml:space="preserve"> </v>
      </c>
      <c r="E35" s="59" t="str">
        <f>IF(C35="","",VLOOKUP(C35,登録番号貼り付けシート!$A$5:$N$134,5,FALSE))&amp;" "&amp;IF(C35="","",VLOOKUP(C35,登録番号貼り付けシート!$A$5:$N$134,6,FALSE))</f>
        <v xml:space="preserve"> </v>
      </c>
      <c r="F35" s="59" t="str">
        <f>IF(C35="","",VLOOKUP(C35,登録番号貼り付けシート!$A$5:$N$134,14,FALSE))</f>
        <v/>
      </c>
      <c r="G35" s="59"/>
      <c r="M35" t="s">
        <v>92</v>
      </c>
    </row>
    <row r="36" spans="1:13" ht="23.25" customHeight="1">
      <c r="A36" s="139"/>
      <c r="B36" s="59"/>
      <c r="C36" s="116"/>
      <c r="D36" s="59" t="str">
        <f>IF(C36="","",VLOOKUP(C36,登録番号貼り付けシート!$A$5:$N$134,3,FALSE))&amp;" "&amp;IF(C36="","",VLOOKUP(C36,登録番号貼り付けシート!$A$5:$N$134,4,FALSE))</f>
        <v xml:space="preserve"> </v>
      </c>
      <c r="E36" s="59" t="str">
        <f>IF(C36="","",VLOOKUP(C36,登録番号貼り付けシート!$A$5:$N$134,5,FALSE))&amp;" "&amp;IF(C36="","",VLOOKUP(C36,登録番号貼り付けシート!$A$5:$N$134,6,FALSE))</f>
        <v xml:space="preserve"> </v>
      </c>
      <c r="F36" s="59" t="str">
        <f>IF(C36="","",VLOOKUP(C36,登録番号貼り付けシート!$A$5:$N$134,14,FALSE))</f>
        <v/>
      </c>
      <c r="G36" s="59"/>
      <c r="M36" t="s">
        <v>114</v>
      </c>
    </row>
    <row r="37" spans="1:13">
      <c r="A37" s="59"/>
      <c r="B37" s="59"/>
      <c r="C37" s="59"/>
      <c r="D37" s="59"/>
      <c r="E37" s="59"/>
      <c r="F37" s="59"/>
      <c r="M37" t="s">
        <v>118</v>
      </c>
    </row>
    <row r="38" spans="1:13">
      <c r="M38" t="s">
        <v>113</v>
      </c>
    </row>
    <row r="39" spans="1:13">
      <c r="M39" t="s">
        <v>121</v>
      </c>
    </row>
    <row r="40" spans="1:13">
      <c r="M40" t="s">
        <v>98</v>
      </c>
    </row>
    <row r="41" spans="1:13">
      <c r="M41" t="s">
        <v>100</v>
      </c>
    </row>
    <row r="42" spans="1:13">
      <c r="M42" t="s">
        <v>109</v>
      </c>
    </row>
    <row r="43" spans="1:13">
      <c r="M43" t="s">
        <v>111</v>
      </c>
    </row>
    <row r="44" spans="1:13">
      <c r="M44" t="s">
        <v>110</v>
      </c>
    </row>
    <row r="45" spans="1:13">
      <c r="M45" t="s">
        <v>106</v>
      </c>
    </row>
    <row r="46" spans="1:13">
      <c r="M46" t="s">
        <v>123</v>
      </c>
    </row>
    <row r="47" spans="1:13">
      <c r="M47" t="s">
        <v>140</v>
      </c>
    </row>
    <row r="48" spans="1:13">
      <c r="M48" t="s">
        <v>95</v>
      </c>
    </row>
    <row r="49" spans="13:13">
      <c r="M49" t="s">
        <v>96</v>
      </c>
    </row>
    <row r="50" spans="13:13">
      <c r="M50" t="s">
        <v>94</v>
      </c>
    </row>
    <row r="51" spans="13:13">
      <c r="M51" t="s">
        <v>102</v>
      </c>
    </row>
    <row r="52" spans="13:13">
      <c r="M52" t="s">
        <v>130</v>
      </c>
    </row>
    <row r="53" spans="13:13">
      <c r="M53" t="s">
        <v>120</v>
      </c>
    </row>
    <row r="54" spans="13:13">
      <c r="M54" t="s">
        <v>97</v>
      </c>
    </row>
    <row r="55" spans="13:13">
      <c r="M55" t="s">
        <v>107</v>
      </c>
    </row>
    <row r="56" spans="13:13">
      <c r="M56" t="s">
        <v>104</v>
      </c>
    </row>
    <row r="57" spans="13:13">
      <c r="M57" t="s">
        <v>105</v>
      </c>
    </row>
    <row r="58" spans="13:13">
      <c r="M58" t="s">
        <v>150</v>
      </c>
    </row>
    <row r="59" spans="13:13">
      <c r="M59" t="s">
        <v>124</v>
      </c>
    </row>
    <row r="60" spans="13:13">
      <c r="M60" t="s">
        <v>152</v>
      </c>
    </row>
    <row r="61" spans="13:13">
      <c r="M61" t="s">
        <v>151</v>
      </c>
    </row>
    <row r="62" spans="13:13">
      <c r="M62" t="s">
        <v>149</v>
      </c>
    </row>
    <row r="63" spans="13:13">
      <c r="M63" t="s">
        <v>153</v>
      </c>
    </row>
    <row r="64" spans="13:13">
      <c r="M64" t="s">
        <v>139</v>
      </c>
    </row>
    <row r="65" spans="13:13">
      <c r="M65" t="s">
        <v>128</v>
      </c>
    </row>
    <row r="66" spans="13:13">
      <c r="M66" t="s">
        <v>103</v>
      </c>
    </row>
    <row r="67" spans="13:13">
      <c r="M67" t="s">
        <v>115</v>
      </c>
    </row>
    <row r="68" spans="13:13">
      <c r="M68" t="s">
        <v>148</v>
      </c>
    </row>
    <row r="69" spans="13:13">
      <c r="M69" t="s">
        <v>141</v>
      </c>
    </row>
    <row r="70" spans="13:13">
      <c r="M70" t="s">
        <v>142</v>
      </c>
    </row>
    <row r="71" spans="13:13">
      <c r="M71" t="s">
        <v>143</v>
      </c>
    </row>
    <row r="72" spans="13:13">
      <c r="M72" t="s">
        <v>144</v>
      </c>
    </row>
    <row r="73" spans="13:13">
      <c r="M73" t="s">
        <v>145</v>
      </c>
    </row>
    <row r="74" spans="13:13">
      <c r="M74" t="s">
        <v>99</v>
      </c>
    </row>
    <row r="75" spans="13:13">
      <c r="M75" t="s">
        <v>116</v>
      </c>
    </row>
    <row r="76" spans="13:13">
      <c r="M76" t="s">
        <v>147</v>
      </c>
    </row>
    <row r="77" spans="13:13">
      <c r="M77" t="s">
        <v>117</v>
      </c>
    </row>
    <row r="78" spans="13:13">
      <c r="M78" t="s">
        <v>146</v>
      </c>
    </row>
  </sheetData>
  <sheetProtection password="9164" sheet="1" objects="1" scenarios="1"/>
  <mergeCells count="21">
    <mergeCell ref="A35:A36"/>
    <mergeCell ref="A7:A10"/>
    <mergeCell ref="A15:A16"/>
    <mergeCell ref="A11:A14"/>
    <mergeCell ref="A17:A18"/>
    <mergeCell ref="A23:A26"/>
    <mergeCell ref="A27:A30"/>
    <mergeCell ref="A31:A32"/>
    <mergeCell ref="A33:A34"/>
    <mergeCell ref="A1:F1"/>
    <mergeCell ref="B23:B24"/>
    <mergeCell ref="B25:B26"/>
    <mergeCell ref="B27:B28"/>
    <mergeCell ref="B29:B30"/>
    <mergeCell ref="B2:C2"/>
    <mergeCell ref="B4:C4"/>
    <mergeCell ref="A19:A20"/>
    <mergeCell ref="B7:B8"/>
    <mergeCell ref="B9:B10"/>
    <mergeCell ref="B11:B12"/>
    <mergeCell ref="B13:B14"/>
  </mergeCells>
  <phoneticPr fontId="25"/>
  <dataValidations count="1">
    <dataValidation type="list" allowBlank="1" showInputMessage="1" showErrorMessage="1" sqref="B2:C2">
      <formula1>$M$2:$M$79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7"/>
  <sheetViews>
    <sheetView zoomScaleNormal="100" workbookViewId="0">
      <selection activeCell="A5" sqref="A5:M231"/>
    </sheetView>
  </sheetViews>
  <sheetFormatPr defaultRowHeight="13.5"/>
  <cols>
    <col min="1" max="1" width="13.75" style="21" customWidth="1"/>
    <col min="2" max="2" width="21.875" style="21" customWidth="1"/>
    <col min="3" max="4" width="9" style="21" bestFit="1" customWidth="1"/>
    <col min="5" max="6" width="15.5" style="21" bestFit="1" customWidth="1"/>
    <col min="7" max="7" width="6.25" style="21" customWidth="1"/>
    <col min="8" max="8" width="14.125" style="63" customWidth="1"/>
    <col min="9" max="9" width="12.875" style="21" customWidth="1"/>
    <col min="10" max="10" width="7.5" style="21" bestFit="1" customWidth="1"/>
    <col min="11" max="11" width="52.125" style="21" bestFit="1" customWidth="1"/>
    <col min="12" max="12" width="20.25" style="21" customWidth="1"/>
    <col min="13" max="13" width="18" style="21" customWidth="1"/>
    <col min="14" max="14" width="9" style="22" bestFit="1" customWidth="1"/>
    <col min="15" max="15" width="9" style="21" bestFit="1"/>
    <col min="16" max="16384" width="9" style="21"/>
  </cols>
  <sheetData>
    <row r="1" spans="1:23" ht="16.5" customHeight="1">
      <c r="B1" s="155" t="s">
        <v>15</v>
      </c>
      <c r="C1" s="155"/>
      <c r="D1" s="156" t="s">
        <v>12</v>
      </c>
      <c r="E1" s="156"/>
      <c r="F1" s="156"/>
      <c r="K1" s="25"/>
      <c r="N1" s="26">
        <v>2019</v>
      </c>
    </row>
    <row r="2" spans="1:23" s="23" customFormat="1">
      <c r="A2" s="27" t="s">
        <v>19</v>
      </c>
      <c r="B2" s="28" t="s">
        <v>28</v>
      </c>
      <c r="C2" s="29" t="s">
        <v>17</v>
      </c>
      <c r="D2" s="29" t="s">
        <v>11</v>
      </c>
      <c r="E2" s="29" t="s">
        <v>16</v>
      </c>
      <c r="F2" s="29" t="s">
        <v>39</v>
      </c>
      <c r="G2" s="29" t="s">
        <v>38</v>
      </c>
      <c r="H2" s="64" t="s">
        <v>35</v>
      </c>
      <c r="I2" s="30" t="s">
        <v>4</v>
      </c>
      <c r="J2" s="30" t="s">
        <v>14</v>
      </c>
      <c r="K2" s="30" t="s">
        <v>30</v>
      </c>
      <c r="L2" s="28" t="s">
        <v>21</v>
      </c>
      <c r="M2" s="28" t="s">
        <v>20</v>
      </c>
      <c r="N2" s="31" t="s">
        <v>23</v>
      </c>
    </row>
    <row r="3" spans="1:23" ht="22.5">
      <c r="A3" s="32" t="s">
        <v>13</v>
      </c>
      <c r="B3" s="33" t="s">
        <v>3</v>
      </c>
      <c r="C3" s="34" t="s">
        <v>24</v>
      </c>
      <c r="D3" s="34" t="s">
        <v>24</v>
      </c>
      <c r="E3" s="34" t="s">
        <v>2</v>
      </c>
      <c r="F3" s="34" t="s">
        <v>2</v>
      </c>
      <c r="G3" s="34" t="s">
        <v>1</v>
      </c>
      <c r="H3" s="65" t="s">
        <v>36</v>
      </c>
      <c r="I3" s="35" t="s">
        <v>29</v>
      </c>
      <c r="J3" s="36" t="s">
        <v>1</v>
      </c>
      <c r="K3" s="36" t="s">
        <v>24</v>
      </c>
      <c r="L3" s="33"/>
      <c r="M3" s="33"/>
      <c r="N3" s="37"/>
    </row>
    <row r="4" spans="1:23">
      <c r="A4" s="38"/>
      <c r="B4" s="39"/>
      <c r="C4" s="40">
        <v>30</v>
      </c>
      <c r="D4" s="40">
        <v>30</v>
      </c>
      <c r="E4" s="40">
        <v>30</v>
      </c>
      <c r="F4" s="40">
        <v>30</v>
      </c>
      <c r="G4" s="40"/>
      <c r="H4" s="66"/>
      <c r="I4" s="41"/>
      <c r="J4" s="41"/>
      <c r="K4" s="41">
        <v>100</v>
      </c>
      <c r="L4" s="39"/>
      <c r="M4" s="40"/>
      <c r="N4" s="42"/>
    </row>
    <row r="5" spans="1:23">
      <c r="A5" s="67"/>
      <c r="B5" s="68"/>
      <c r="C5" s="67"/>
      <c r="D5" s="67"/>
      <c r="E5" s="67"/>
      <c r="F5" s="67"/>
      <c r="G5" s="67"/>
      <c r="H5" s="69"/>
      <c r="I5" s="67"/>
      <c r="J5" s="67"/>
      <c r="K5" s="67"/>
      <c r="L5" s="67"/>
      <c r="M5" s="70"/>
      <c r="N5" s="43" t="e">
        <f>VLOOKUP(O5,$V$5:$W$8,2,TRUE)</f>
        <v>#N/A</v>
      </c>
      <c r="O5" s="60" t="str">
        <f t="shared" ref="O5:O54" si="0">IF(ISBLANK(H5),"",DATEDIF(H5,DATE($N$1,4,1),"Y"))</f>
        <v/>
      </c>
      <c r="V5" s="61" t="s">
        <v>44</v>
      </c>
      <c r="W5" s="61" t="s">
        <v>45</v>
      </c>
    </row>
    <row r="6" spans="1:23">
      <c r="A6" s="71"/>
      <c r="B6" s="72"/>
      <c r="C6" s="67"/>
      <c r="D6" s="67"/>
      <c r="E6" s="67"/>
      <c r="F6" s="67"/>
      <c r="G6" s="67"/>
      <c r="H6" s="73"/>
      <c r="I6" s="67"/>
      <c r="J6" s="67"/>
      <c r="K6" s="71"/>
      <c r="L6" s="67"/>
      <c r="M6" s="70"/>
      <c r="N6" s="43" t="e">
        <f t="shared" ref="N6:N69" si="1">VLOOKUP(O6,$V$5:$W$8,2,TRUE)</f>
        <v>#N/A</v>
      </c>
      <c r="O6" s="60" t="str">
        <f t="shared" si="0"/>
        <v/>
      </c>
      <c r="V6" s="61">
        <v>12</v>
      </c>
      <c r="W6" s="61">
        <v>1</v>
      </c>
    </row>
    <row r="7" spans="1:23" s="24" customFormat="1">
      <c r="A7" s="67"/>
      <c r="B7" s="72"/>
      <c r="C7" s="67"/>
      <c r="D7" s="67"/>
      <c r="E7" s="67"/>
      <c r="F7" s="67"/>
      <c r="G7" s="67"/>
      <c r="H7" s="73"/>
      <c r="I7" s="67"/>
      <c r="J7" s="67"/>
      <c r="K7" s="71"/>
      <c r="L7" s="67"/>
      <c r="M7" s="70"/>
      <c r="N7" s="43" t="e">
        <f t="shared" si="1"/>
        <v>#N/A</v>
      </c>
      <c r="O7" s="60" t="str">
        <f t="shared" si="0"/>
        <v/>
      </c>
      <c r="V7" s="62">
        <v>13</v>
      </c>
      <c r="W7" s="62">
        <v>2</v>
      </c>
    </row>
    <row r="8" spans="1:23" s="24" customFormat="1">
      <c r="A8" s="71"/>
      <c r="B8" s="72"/>
      <c r="C8" s="67"/>
      <c r="D8" s="67"/>
      <c r="E8" s="67"/>
      <c r="F8" s="67"/>
      <c r="G8" s="67"/>
      <c r="H8" s="73"/>
      <c r="I8" s="67"/>
      <c r="J8" s="67"/>
      <c r="K8" s="71"/>
      <c r="L8" s="67"/>
      <c r="M8" s="70"/>
      <c r="N8" s="43" t="e">
        <f t="shared" si="1"/>
        <v>#N/A</v>
      </c>
      <c r="O8" s="60" t="str">
        <f t="shared" si="0"/>
        <v/>
      </c>
      <c r="V8" s="62">
        <v>14</v>
      </c>
      <c r="W8" s="62">
        <v>3</v>
      </c>
    </row>
    <row r="9" spans="1:23" s="24" customFormat="1">
      <c r="A9" s="67"/>
      <c r="B9" s="72"/>
      <c r="C9" s="67"/>
      <c r="D9" s="67"/>
      <c r="E9" s="67"/>
      <c r="F9" s="67"/>
      <c r="G9" s="67"/>
      <c r="H9" s="73"/>
      <c r="I9" s="67"/>
      <c r="J9" s="67"/>
      <c r="K9" s="71"/>
      <c r="L9" s="67"/>
      <c r="M9" s="70"/>
      <c r="N9" s="43" t="e">
        <f t="shared" si="1"/>
        <v>#N/A</v>
      </c>
      <c r="O9" s="60" t="str">
        <f t="shared" si="0"/>
        <v/>
      </c>
    </row>
    <row r="10" spans="1:23" s="24" customFormat="1">
      <c r="A10" s="71"/>
      <c r="B10" s="72"/>
      <c r="C10" s="67"/>
      <c r="D10" s="67"/>
      <c r="E10" s="67"/>
      <c r="F10" s="67"/>
      <c r="G10" s="67"/>
      <c r="H10" s="73"/>
      <c r="I10" s="67"/>
      <c r="J10" s="67"/>
      <c r="K10" s="71"/>
      <c r="L10" s="67"/>
      <c r="M10" s="70"/>
      <c r="N10" s="43" t="e">
        <f t="shared" si="1"/>
        <v>#N/A</v>
      </c>
      <c r="O10" s="60" t="str">
        <f t="shared" si="0"/>
        <v/>
      </c>
    </row>
    <row r="11" spans="1:23" s="24" customFormat="1">
      <c r="A11" s="67"/>
      <c r="B11" s="72"/>
      <c r="C11" s="67"/>
      <c r="D11" s="67"/>
      <c r="E11" s="67"/>
      <c r="F11" s="67"/>
      <c r="G11" s="67"/>
      <c r="H11" s="73"/>
      <c r="I11" s="67"/>
      <c r="J11" s="67"/>
      <c r="K11" s="71"/>
      <c r="L11" s="67"/>
      <c r="M11" s="70"/>
      <c r="N11" s="43" t="e">
        <f t="shared" si="1"/>
        <v>#N/A</v>
      </c>
      <c r="O11" s="60" t="str">
        <f t="shared" si="0"/>
        <v/>
      </c>
    </row>
    <row r="12" spans="1:23" s="24" customFormat="1">
      <c r="A12" s="71"/>
      <c r="B12" s="72"/>
      <c r="C12" s="67"/>
      <c r="D12" s="67"/>
      <c r="E12" s="67"/>
      <c r="F12" s="67"/>
      <c r="G12" s="67"/>
      <c r="H12" s="73"/>
      <c r="I12" s="67"/>
      <c r="J12" s="67"/>
      <c r="K12" s="71"/>
      <c r="L12" s="67"/>
      <c r="M12" s="70"/>
      <c r="N12" s="43" t="e">
        <f t="shared" si="1"/>
        <v>#N/A</v>
      </c>
      <c r="O12" s="60" t="str">
        <f t="shared" si="0"/>
        <v/>
      </c>
    </row>
    <row r="13" spans="1:23" s="24" customFormat="1">
      <c r="A13" s="67"/>
      <c r="B13" s="72"/>
      <c r="C13" s="67"/>
      <c r="D13" s="67"/>
      <c r="E13" s="67"/>
      <c r="F13" s="67"/>
      <c r="G13" s="71"/>
      <c r="H13" s="73"/>
      <c r="I13" s="67"/>
      <c r="J13" s="67"/>
      <c r="K13" s="71"/>
      <c r="L13" s="67"/>
      <c r="M13" s="70"/>
      <c r="N13" s="43" t="e">
        <f t="shared" si="1"/>
        <v>#N/A</v>
      </c>
      <c r="O13" s="60" t="str">
        <f t="shared" si="0"/>
        <v/>
      </c>
    </row>
    <row r="14" spans="1:23" s="24" customFormat="1">
      <c r="A14" s="71"/>
      <c r="B14" s="72"/>
      <c r="C14" s="67"/>
      <c r="D14" s="67"/>
      <c r="E14" s="67"/>
      <c r="F14" s="67"/>
      <c r="G14" s="71"/>
      <c r="H14" s="73"/>
      <c r="I14" s="67"/>
      <c r="J14" s="67"/>
      <c r="K14" s="71"/>
      <c r="L14" s="67"/>
      <c r="M14" s="70"/>
      <c r="N14" s="43" t="e">
        <f t="shared" si="1"/>
        <v>#N/A</v>
      </c>
      <c r="O14" s="60" t="str">
        <f t="shared" si="0"/>
        <v/>
      </c>
    </row>
    <row r="15" spans="1:23" s="24" customFormat="1" ht="13.5" customHeight="1">
      <c r="A15" s="67"/>
      <c r="B15" s="72"/>
      <c r="C15" s="67"/>
      <c r="D15" s="67"/>
      <c r="E15" s="67"/>
      <c r="F15" s="67"/>
      <c r="G15" s="71"/>
      <c r="H15" s="73"/>
      <c r="I15" s="67"/>
      <c r="J15" s="67"/>
      <c r="K15" s="71"/>
      <c r="L15" s="67"/>
      <c r="M15" s="70"/>
      <c r="N15" s="43" t="e">
        <f t="shared" si="1"/>
        <v>#N/A</v>
      </c>
      <c r="O15" s="60" t="str">
        <f t="shared" si="0"/>
        <v/>
      </c>
    </row>
    <row r="16" spans="1:23" s="24" customFormat="1">
      <c r="A16" s="71"/>
      <c r="B16" s="72"/>
      <c r="C16" s="67"/>
      <c r="D16" s="67"/>
      <c r="E16" s="67"/>
      <c r="F16" s="67"/>
      <c r="G16" s="71"/>
      <c r="H16" s="73"/>
      <c r="I16" s="67"/>
      <c r="J16" s="67"/>
      <c r="K16" s="71"/>
      <c r="L16" s="67"/>
      <c r="M16" s="70"/>
      <c r="N16" s="43" t="e">
        <f t="shared" si="1"/>
        <v>#N/A</v>
      </c>
      <c r="O16" s="60" t="str">
        <f t="shared" si="0"/>
        <v/>
      </c>
    </row>
    <row r="17" spans="1:15" s="24" customFormat="1">
      <c r="A17" s="67"/>
      <c r="B17" s="72"/>
      <c r="C17" s="67"/>
      <c r="D17" s="67"/>
      <c r="E17" s="67"/>
      <c r="F17" s="67"/>
      <c r="G17" s="71"/>
      <c r="H17" s="73"/>
      <c r="I17" s="67"/>
      <c r="J17" s="67"/>
      <c r="K17" s="71"/>
      <c r="L17" s="67"/>
      <c r="M17" s="70"/>
      <c r="N17" s="43" t="e">
        <f t="shared" si="1"/>
        <v>#N/A</v>
      </c>
      <c r="O17" s="60" t="str">
        <f t="shared" si="0"/>
        <v/>
      </c>
    </row>
    <row r="18" spans="1:15" s="24" customFormat="1">
      <c r="A18" s="67"/>
      <c r="B18" s="72"/>
      <c r="C18" s="67"/>
      <c r="D18" s="67"/>
      <c r="E18" s="67"/>
      <c r="F18" s="67"/>
      <c r="G18" s="71"/>
      <c r="H18" s="73"/>
      <c r="I18" s="67"/>
      <c r="J18" s="67"/>
      <c r="K18" s="71"/>
      <c r="L18" s="67"/>
      <c r="M18" s="70"/>
      <c r="N18" s="43" t="e">
        <f t="shared" si="1"/>
        <v>#N/A</v>
      </c>
      <c r="O18" s="60" t="str">
        <f t="shared" si="0"/>
        <v/>
      </c>
    </row>
    <row r="19" spans="1:15" s="24" customFormat="1">
      <c r="A19" s="71"/>
      <c r="B19" s="72"/>
      <c r="C19" s="67"/>
      <c r="D19" s="67"/>
      <c r="E19" s="67"/>
      <c r="F19" s="67"/>
      <c r="G19" s="71"/>
      <c r="H19" s="73"/>
      <c r="I19" s="67"/>
      <c r="J19" s="67"/>
      <c r="K19" s="71"/>
      <c r="L19" s="67"/>
      <c r="M19" s="70"/>
      <c r="N19" s="43" t="e">
        <f t="shared" si="1"/>
        <v>#N/A</v>
      </c>
      <c r="O19" s="60" t="str">
        <f t="shared" si="0"/>
        <v/>
      </c>
    </row>
    <row r="20" spans="1:15" s="24" customFormat="1">
      <c r="A20" s="67"/>
      <c r="B20" s="72"/>
      <c r="C20" s="67"/>
      <c r="D20" s="67"/>
      <c r="E20" s="67"/>
      <c r="F20" s="67"/>
      <c r="G20" s="71"/>
      <c r="H20" s="73"/>
      <c r="I20" s="67"/>
      <c r="J20" s="67"/>
      <c r="K20" s="71"/>
      <c r="L20" s="67"/>
      <c r="M20" s="70"/>
      <c r="N20" s="43" t="e">
        <f t="shared" si="1"/>
        <v>#N/A</v>
      </c>
      <c r="O20" s="60" t="str">
        <f t="shared" si="0"/>
        <v/>
      </c>
    </row>
    <row r="21" spans="1:15" s="24" customFormat="1">
      <c r="A21" s="67"/>
      <c r="B21" s="72"/>
      <c r="C21" s="67"/>
      <c r="D21" s="67"/>
      <c r="E21" s="67"/>
      <c r="F21" s="67"/>
      <c r="G21" s="71"/>
      <c r="H21" s="73"/>
      <c r="I21" s="67"/>
      <c r="J21" s="67"/>
      <c r="K21" s="71"/>
      <c r="L21" s="67"/>
      <c r="M21" s="70"/>
      <c r="N21" s="43" t="e">
        <f t="shared" si="1"/>
        <v>#N/A</v>
      </c>
      <c r="O21" s="60" t="str">
        <f t="shared" si="0"/>
        <v/>
      </c>
    </row>
    <row r="22" spans="1:15" s="24" customFormat="1">
      <c r="A22" s="71"/>
      <c r="B22" s="72"/>
      <c r="C22" s="67"/>
      <c r="D22" s="67"/>
      <c r="E22" s="67"/>
      <c r="F22" s="67"/>
      <c r="G22" s="71"/>
      <c r="H22" s="73"/>
      <c r="I22" s="67"/>
      <c r="J22" s="67"/>
      <c r="K22" s="71"/>
      <c r="L22" s="67"/>
      <c r="M22" s="70"/>
      <c r="N22" s="43" t="e">
        <f t="shared" si="1"/>
        <v>#N/A</v>
      </c>
      <c r="O22" s="60" t="str">
        <f t="shared" si="0"/>
        <v/>
      </c>
    </row>
    <row r="23" spans="1:15" s="24" customFormat="1">
      <c r="A23" s="67"/>
      <c r="B23" s="72"/>
      <c r="C23" s="67"/>
      <c r="D23" s="67"/>
      <c r="E23" s="67"/>
      <c r="F23" s="67"/>
      <c r="G23" s="71"/>
      <c r="H23" s="73"/>
      <c r="I23" s="67"/>
      <c r="J23" s="67"/>
      <c r="K23" s="71"/>
      <c r="L23" s="67"/>
      <c r="M23" s="70"/>
      <c r="N23" s="43" t="e">
        <f t="shared" si="1"/>
        <v>#N/A</v>
      </c>
      <c r="O23" s="60" t="str">
        <f t="shared" si="0"/>
        <v/>
      </c>
    </row>
    <row r="24" spans="1:15" s="24" customFormat="1">
      <c r="A24" s="71"/>
      <c r="B24" s="72"/>
      <c r="C24" s="67"/>
      <c r="D24" s="67"/>
      <c r="E24" s="67"/>
      <c r="F24" s="67"/>
      <c r="G24" s="71"/>
      <c r="H24" s="73"/>
      <c r="I24" s="67"/>
      <c r="J24" s="67"/>
      <c r="K24" s="71"/>
      <c r="L24" s="67"/>
      <c r="M24" s="70"/>
      <c r="N24" s="43" t="e">
        <f t="shared" si="1"/>
        <v>#N/A</v>
      </c>
      <c r="O24" s="60" t="str">
        <f t="shared" si="0"/>
        <v/>
      </c>
    </row>
    <row r="25" spans="1:15" s="24" customFormat="1">
      <c r="A25" s="67"/>
      <c r="B25" s="72"/>
      <c r="C25" s="67"/>
      <c r="D25" s="67"/>
      <c r="E25" s="67"/>
      <c r="F25" s="67"/>
      <c r="G25" s="71"/>
      <c r="H25" s="73"/>
      <c r="I25" s="67"/>
      <c r="J25" s="67"/>
      <c r="K25" s="71"/>
      <c r="L25" s="67"/>
      <c r="M25" s="70"/>
      <c r="N25" s="43" t="e">
        <f t="shared" si="1"/>
        <v>#N/A</v>
      </c>
      <c r="O25" s="60" t="str">
        <f t="shared" si="0"/>
        <v/>
      </c>
    </row>
    <row r="26" spans="1:15" s="24" customFormat="1">
      <c r="A26" s="71"/>
      <c r="B26" s="72"/>
      <c r="C26" s="67"/>
      <c r="D26" s="67"/>
      <c r="E26" s="67"/>
      <c r="F26" s="67"/>
      <c r="G26" s="71"/>
      <c r="H26" s="73"/>
      <c r="I26" s="67"/>
      <c r="J26" s="67"/>
      <c r="K26" s="71"/>
      <c r="L26" s="67"/>
      <c r="M26" s="70"/>
      <c r="N26" s="43" t="e">
        <f t="shared" si="1"/>
        <v>#N/A</v>
      </c>
      <c r="O26" s="60" t="str">
        <f t="shared" si="0"/>
        <v/>
      </c>
    </row>
    <row r="27" spans="1:15" s="24" customFormat="1">
      <c r="A27" s="67"/>
      <c r="B27" s="72"/>
      <c r="C27" s="67"/>
      <c r="D27" s="67"/>
      <c r="E27" s="67"/>
      <c r="F27" s="67"/>
      <c r="G27" s="71"/>
      <c r="H27" s="73"/>
      <c r="I27" s="67"/>
      <c r="J27" s="67"/>
      <c r="K27" s="71"/>
      <c r="L27" s="67"/>
      <c r="M27" s="70"/>
      <c r="N27" s="43" t="e">
        <f t="shared" si="1"/>
        <v>#N/A</v>
      </c>
      <c r="O27" s="60" t="str">
        <f t="shared" si="0"/>
        <v/>
      </c>
    </row>
    <row r="28" spans="1:15" s="24" customFormat="1">
      <c r="A28" s="71"/>
      <c r="B28" s="72"/>
      <c r="C28" s="67"/>
      <c r="D28" s="67"/>
      <c r="E28" s="67"/>
      <c r="F28" s="67"/>
      <c r="G28" s="71"/>
      <c r="H28" s="73"/>
      <c r="I28" s="67"/>
      <c r="J28" s="67"/>
      <c r="K28" s="71"/>
      <c r="L28" s="67"/>
      <c r="M28" s="70"/>
      <c r="N28" s="43" t="e">
        <f t="shared" si="1"/>
        <v>#N/A</v>
      </c>
      <c r="O28" s="60" t="str">
        <f t="shared" si="0"/>
        <v/>
      </c>
    </row>
    <row r="29" spans="1:15" s="24" customFormat="1">
      <c r="A29" s="67"/>
      <c r="B29" s="72"/>
      <c r="C29" s="67"/>
      <c r="D29" s="67"/>
      <c r="E29" s="67"/>
      <c r="F29" s="67"/>
      <c r="G29" s="71"/>
      <c r="H29" s="73"/>
      <c r="I29" s="67"/>
      <c r="J29" s="67"/>
      <c r="K29" s="71"/>
      <c r="L29" s="67"/>
      <c r="M29" s="70"/>
      <c r="N29" s="43" t="e">
        <f t="shared" si="1"/>
        <v>#N/A</v>
      </c>
      <c r="O29" s="60" t="str">
        <f t="shared" si="0"/>
        <v/>
      </c>
    </row>
    <row r="30" spans="1:15" s="24" customFormat="1">
      <c r="A30" s="71"/>
      <c r="B30" s="72"/>
      <c r="C30" s="67"/>
      <c r="D30" s="67"/>
      <c r="E30" s="67"/>
      <c r="F30" s="67"/>
      <c r="G30" s="71"/>
      <c r="H30" s="73"/>
      <c r="I30" s="67"/>
      <c r="J30" s="67"/>
      <c r="K30" s="71"/>
      <c r="L30" s="67"/>
      <c r="M30" s="70"/>
      <c r="N30" s="43" t="e">
        <f t="shared" si="1"/>
        <v>#N/A</v>
      </c>
      <c r="O30" s="60" t="str">
        <f t="shared" si="0"/>
        <v/>
      </c>
    </row>
    <row r="31" spans="1:15" s="24" customFormat="1">
      <c r="A31" s="67"/>
      <c r="B31" s="72"/>
      <c r="C31" s="67"/>
      <c r="D31" s="67"/>
      <c r="E31" s="67"/>
      <c r="F31" s="67"/>
      <c r="G31" s="71"/>
      <c r="H31" s="73"/>
      <c r="I31" s="67"/>
      <c r="J31" s="67"/>
      <c r="K31" s="71"/>
      <c r="L31" s="67"/>
      <c r="M31" s="70"/>
      <c r="N31" s="43" t="e">
        <f t="shared" si="1"/>
        <v>#N/A</v>
      </c>
      <c r="O31" s="60" t="str">
        <f t="shared" si="0"/>
        <v/>
      </c>
    </row>
    <row r="32" spans="1:15" s="24" customFormat="1">
      <c r="A32" s="71"/>
      <c r="B32" s="72"/>
      <c r="C32" s="67"/>
      <c r="D32" s="67"/>
      <c r="E32" s="67"/>
      <c r="F32" s="67"/>
      <c r="G32" s="71"/>
      <c r="H32" s="73"/>
      <c r="I32" s="67"/>
      <c r="J32" s="67"/>
      <c r="K32" s="71"/>
      <c r="L32" s="67"/>
      <c r="M32" s="70"/>
      <c r="N32" s="43" t="e">
        <f t="shared" si="1"/>
        <v>#N/A</v>
      </c>
      <c r="O32" s="60" t="str">
        <f t="shared" si="0"/>
        <v/>
      </c>
    </row>
    <row r="33" spans="1:15" s="24" customFormat="1">
      <c r="A33" s="67"/>
      <c r="B33" s="72"/>
      <c r="C33" s="67"/>
      <c r="D33" s="67"/>
      <c r="E33" s="67"/>
      <c r="F33" s="67"/>
      <c r="G33" s="71"/>
      <c r="H33" s="73"/>
      <c r="I33" s="67"/>
      <c r="J33" s="67"/>
      <c r="K33" s="71"/>
      <c r="L33" s="67"/>
      <c r="M33" s="70"/>
      <c r="N33" s="43" t="e">
        <f t="shared" si="1"/>
        <v>#N/A</v>
      </c>
      <c r="O33" s="60" t="str">
        <f t="shared" si="0"/>
        <v/>
      </c>
    </row>
    <row r="34" spans="1:15" s="24" customFormat="1">
      <c r="A34" s="71"/>
      <c r="B34" s="72"/>
      <c r="C34" s="67"/>
      <c r="D34" s="67"/>
      <c r="E34" s="67"/>
      <c r="F34" s="67"/>
      <c r="G34" s="71"/>
      <c r="H34" s="73"/>
      <c r="I34" s="67"/>
      <c r="J34" s="67"/>
      <c r="K34" s="71"/>
      <c r="L34" s="67"/>
      <c r="M34" s="70"/>
      <c r="N34" s="43" t="e">
        <f t="shared" si="1"/>
        <v>#N/A</v>
      </c>
      <c r="O34" s="60" t="str">
        <f t="shared" si="0"/>
        <v/>
      </c>
    </row>
    <row r="35" spans="1:15" s="24" customFormat="1">
      <c r="A35" s="67"/>
      <c r="B35" s="72"/>
      <c r="C35" s="67"/>
      <c r="D35" s="67"/>
      <c r="E35" s="67"/>
      <c r="F35" s="67"/>
      <c r="G35" s="71"/>
      <c r="H35" s="73"/>
      <c r="I35" s="67"/>
      <c r="J35" s="67"/>
      <c r="K35" s="71"/>
      <c r="L35" s="67"/>
      <c r="M35" s="70"/>
      <c r="N35" s="43" t="e">
        <f t="shared" si="1"/>
        <v>#N/A</v>
      </c>
      <c r="O35" s="60" t="str">
        <f t="shared" si="0"/>
        <v/>
      </c>
    </row>
    <row r="36" spans="1:15" s="24" customFormat="1">
      <c r="A36" s="71"/>
      <c r="B36" s="72"/>
      <c r="C36" s="67"/>
      <c r="D36" s="67"/>
      <c r="E36" s="67"/>
      <c r="F36" s="67"/>
      <c r="G36" s="71"/>
      <c r="H36" s="73"/>
      <c r="I36" s="67"/>
      <c r="J36" s="67"/>
      <c r="K36" s="71"/>
      <c r="L36" s="67"/>
      <c r="M36" s="70"/>
      <c r="N36" s="43" t="e">
        <f t="shared" si="1"/>
        <v>#N/A</v>
      </c>
      <c r="O36" s="60" t="str">
        <f t="shared" si="0"/>
        <v/>
      </c>
    </row>
    <row r="37" spans="1:15" s="24" customFormat="1">
      <c r="A37" s="67"/>
      <c r="B37" s="72"/>
      <c r="C37" s="67"/>
      <c r="D37" s="67"/>
      <c r="E37" s="67"/>
      <c r="F37" s="67"/>
      <c r="G37" s="71"/>
      <c r="H37" s="73"/>
      <c r="I37" s="67"/>
      <c r="J37" s="67"/>
      <c r="K37" s="71"/>
      <c r="L37" s="67"/>
      <c r="M37" s="70"/>
      <c r="N37" s="43" t="e">
        <f t="shared" si="1"/>
        <v>#N/A</v>
      </c>
      <c r="O37" s="60" t="str">
        <f t="shared" si="0"/>
        <v/>
      </c>
    </row>
    <row r="38" spans="1:15" s="24" customFormat="1">
      <c r="A38" s="71"/>
      <c r="B38" s="72"/>
      <c r="C38" s="67"/>
      <c r="D38" s="67"/>
      <c r="E38" s="67"/>
      <c r="F38" s="67"/>
      <c r="G38" s="71"/>
      <c r="H38" s="73"/>
      <c r="I38" s="67"/>
      <c r="J38" s="67"/>
      <c r="K38" s="71"/>
      <c r="L38" s="67"/>
      <c r="M38" s="70"/>
      <c r="N38" s="43" t="e">
        <f t="shared" si="1"/>
        <v>#N/A</v>
      </c>
      <c r="O38" s="60" t="str">
        <f t="shared" si="0"/>
        <v/>
      </c>
    </row>
    <row r="39" spans="1:15" s="24" customFormat="1">
      <c r="A39" s="67"/>
      <c r="B39" s="72"/>
      <c r="C39" s="67"/>
      <c r="D39" s="67"/>
      <c r="E39" s="67"/>
      <c r="F39" s="67"/>
      <c r="G39" s="71"/>
      <c r="H39" s="73"/>
      <c r="I39" s="67"/>
      <c r="J39" s="67"/>
      <c r="K39" s="71"/>
      <c r="L39" s="67"/>
      <c r="M39" s="70"/>
      <c r="N39" s="43" t="e">
        <f t="shared" si="1"/>
        <v>#N/A</v>
      </c>
      <c r="O39" s="60" t="str">
        <f t="shared" si="0"/>
        <v/>
      </c>
    </row>
    <row r="40" spans="1:15" s="24" customFormat="1">
      <c r="A40" s="71"/>
      <c r="B40" s="72"/>
      <c r="C40" s="67"/>
      <c r="D40" s="67"/>
      <c r="E40" s="67"/>
      <c r="F40" s="67"/>
      <c r="G40" s="71"/>
      <c r="H40" s="73"/>
      <c r="I40" s="67"/>
      <c r="J40" s="67"/>
      <c r="K40" s="71"/>
      <c r="L40" s="67"/>
      <c r="M40" s="70"/>
      <c r="N40" s="43" t="e">
        <f t="shared" si="1"/>
        <v>#N/A</v>
      </c>
      <c r="O40" s="60" t="str">
        <f t="shared" si="0"/>
        <v/>
      </c>
    </row>
    <row r="41" spans="1:15" s="24" customFormat="1">
      <c r="A41" s="67"/>
      <c r="B41" s="72"/>
      <c r="C41" s="67"/>
      <c r="D41" s="67"/>
      <c r="E41" s="67"/>
      <c r="F41" s="67"/>
      <c r="G41" s="71"/>
      <c r="H41" s="73"/>
      <c r="I41" s="67"/>
      <c r="J41" s="67"/>
      <c r="K41" s="71"/>
      <c r="L41" s="67"/>
      <c r="M41" s="70"/>
      <c r="N41" s="43" t="e">
        <f t="shared" si="1"/>
        <v>#N/A</v>
      </c>
      <c r="O41" s="60" t="str">
        <f t="shared" si="0"/>
        <v/>
      </c>
    </row>
    <row r="42" spans="1:15" s="24" customFormat="1">
      <c r="A42" s="71"/>
      <c r="B42" s="72"/>
      <c r="C42" s="67"/>
      <c r="D42" s="67"/>
      <c r="E42" s="67"/>
      <c r="F42" s="67"/>
      <c r="G42" s="71"/>
      <c r="H42" s="73"/>
      <c r="I42" s="67"/>
      <c r="J42" s="67"/>
      <c r="K42" s="71"/>
      <c r="L42" s="67"/>
      <c r="M42" s="70"/>
      <c r="N42" s="43" t="e">
        <f t="shared" si="1"/>
        <v>#N/A</v>
      </c>
      <c r="O42" s="60" t="str">
        <f t="shared" si="0"/>
        <v/>
      </c>
    </row>
    <row r="43" spans="1:15" s="24" customFormat="1">
      <c r="A43" s="67"/>
      <c r="B43" s="72"/>
      <c r="C43" s="67"/>
      <c r="D43" s="67"/>
      <c r="E43" s="67"/>
      <c r="F43" s="67"/>
      <c r="G43" s="71"/>
      <c r="H43" s="73"/>
      <c r="I43" s="67"/>
      <c r="J43" s="67"/>
      <c r="K43" s="71"/>
      <c r="L43" s="67"/>
      <c r="M43" s="70"/>
      <c r="N43" s="43" t="e">
        <f t="shared" si="1"/>
        <v>#N/A</v>
      </c>
      <c r="O43" s="60" t="str">
        <f t="shared" si="0"/>
        <v/>
      </c>
    </row>
    <row r="44" spans="1:15" s="24" customFormat="1">
      <c r="A44" s="67"/>
      <c r="B44" s="72"/>
      <c r="C44" s="67"/>
      <c r="D44" s="67"/>
      <c r="E44" s="67"/>
      <c r="F44" s="67"/>
      <c r="G44" s="71"/>
      <c r="H44" s="73"/>
      <c r="I44" s="67"/>
      <c r="J44" s="67"/>
      <c r="K44" s="71"/>
      <c r="L44" s="67"/>
      <c r="M44" s="70"/>
      <c r="N44" s="43" t="e">
        <f t="shared" si="1"/>
        <v>#N/A</v>
      </c>
      <c r="O44" s="60" t="str">
        <f t="shared" si="0"/>
        <v/>
      </c>
    </row>
    <row r="45" spans="1:15" s="24" customFormat="1">
      <c r="A45" s="71"/>
      <c r="B45" s="72"/>
      <c r="C45" s="67"/>
      <c r="D45" s="67"/>
      <c r="E45" s="67"/>
      <c r="F45" s="67"/>
      <c r="G45" s="71"/>
      <c r="H45" s="73"/>
      <c r="I45" s="67"/>
      <c r="J45" s="67"/>
      <c r="K45" s="71"/>
      <c r="L45" s="67"/>
      <c r="M45" s="70"/>
      <c r="N45" s="43" t="e">
        <f t="shared" si="1"/>
        <v>#N/A</v>
      </c>
      <c r="O45" s="60" t="str">
        <f t="shared" si="0"/>
        <v/>
      </c>
    </row>
    <row r="46" spans="1:15" s="24" customFormat="1">
      <c r="A46" s="67"/>
      <c r="B46" s="72"/>
      <c r="C46" s="67"/>
      <c r="D46" s="67"/>
      <c r="E46" s="67"/>
      <c r="F46" s="67"/>
      <c r="G46" s="71"/>
      <c r="H46" s="73"/>
      <c r="I46" s="67"/>
      <c r="J46" s="67"/>
      <c r="K46" s="71"/>
      <c r="L46" s="67"/>
      <c r="M46" s="70"/>
      <c r="N46" s="43" t="e">
        <f t="shared" si="1"/>
        <v>#N/A</v>
      </c>
      <c r="O46" s="60" t="str">
        <f t="shared" si="0"/>
        <v/>
      </c>
    </row>
    <row r="47" spans="1:15" s="24" customFormat="1">
      <c r="A47" s="67"/>
      <c r="B47" s="72"/>
      <c r="C47" s="67"/>
      <c r="D47" s="67"/>
      <c r="E47" s="67"/>
      <c r="F47" s="67"/>
      <c r="G47" s="71"/>
      <c r="H47" s="73"/>
      <c r="I47" s="67"/>
      <c r="J47" s="67"/>
      <c r="K47" s="71"/>
      <c r="L47" s="67"/>
      <c r="M47" s="70"/>
      <c r="N47" s="43" t="e">
        <f t="shared" si="1"/>
        <v>#N/A</v>
      </c>
      <c r="O47" s="60" t="str">
        <f t="shared" si="0"/>
        <v/>
      </c>
    </row>
    <row r="48" spans="1:15" s="24" customFormat="1">
      <c r="A48" s="71"/>
      <c r="B48" s="72"/>
      <c r="C48" s="67"/>
      <c r="D48" s="67"/>
      <c r="E48" s="67"/>
      <c r="F48" s="67"/>
      <c r="G48" s="71"/>
      <c r="H48" s="73"/>
      <c r="I48" s="67"/>
      <c r="J48" s="67"/>
      <c r="K48" s="71"/>
      <c r="L48" s="67"/>
      <c r="M48" s="70"/>
      <c r="N48" s="43" t="e">
        <f t="shared" si="1"/>
        <v>#N/A</v>
      </c>
      <c r="O48" s="60" t="str">
        <f t="shared" si="0"/>
        <v/>
      </c>
    </row>
    <row r="49" spans="1:15" s="24" customFormat="1">
      <c r="A49" s="67"/>
      <c r="B49" s="72"/>
      <c r="C49" s="67"/>
      <c r="D49" s="67"/>
      <c r="E49" s="67"/>
      <c r="F49" s="67"/>
      <c r="G49" s="71"/>
      <c r="H49" s="73"/>
      <c r="I49" s="67"/>
      <c r="J49" s="67"/>
      <c r="K49" s="71"/>
      <c r="L49" s="67"/>
      <c r="M49" s="70"/>
      <c r="N49" s="43" t="e">
        <f t="shared" si="1"/>
        <v>#N/A</v>
      </c>
      <c r="O49" s="60" t="str">
        <f t="shared" si="0"/>
        <v/>
      </c>
    </row>
    <row r="50" spans="1:15" s="24" customFormat="1">
      <c r="A50" s="71"/>
      <c r="B50" s="72"/>
      <c r="C50" s="67"/>
      <c r="D50" s="67"/>
      <c r="E50" s="67"/>
      <c r="F50" s="67"/>
      <c r="G50" s="71"/>
      <c r="H50" s="73"/>
      <c r="I50" s="67"/>
      <c r="J50" s="67"/>
      <c r="K50" s="71"/>
      <c r="L50" s="67"/>
      <c r="M50" s="70"/>
      <c r="N50" s="43" t="e">
        <f t="shared" si="1"/>
        <v>#N/A</v>
      </c>
      <c r="O50" s="60" t="str">
        <f t="shared" si="0"/>
        <v/>
      </c>
    </row>
    <row r="51" spans="1:15" s="24" customFormat="1">
      <c r="A51" s="67"/>
      <c r="B51" s="72"/>
      <c r="C51" s="67"/>
      <c r="D51" s="67"/>
      <c r="E51" s="67"/>
      <c r="F51" s="67"/>
      <c r="G51" s="71"/>
      <c r="H51" s="73"/>
      <c r="I51" s="67"/>
      <c r="J51" s="67"/>
      <c r="K51" s="71"/>
      <c r="L51" s="67"/>
      <c r="M51" s="70"/>
      <c r="N51" s="43" t="e">
        <f t="shared" si="1"/>
        <v>#N/A</v>
      </c>
      <c r="O51" s="60" t="str">
        <f t="shared" si="0"/>
        <v/>
      </c>
    </row>
    <row r="52" spans="1:15" s="24" customFormat="1">
      <c r="A52" s="71"/>
      <c r="B52" s="72"/>
      <c r="C52" s="67"/>
      <c r="D52" s="67"/>
      <c r="E52" s="67"/>
      <c r="F52" s="67"/>
      <c r="G52" s="71"/>
      <c r="H52" s="73"/>
      <c r="I52" s="67"/>
      <c r="J52" s="67"/>
      <c r="K52" s="71"/>
      <c r="L52" s="67"/>
      <c r="M52" s="70"/>
      <c r="N52" s="43" t="e">
        <f t="shared" si="1"/>
        <v>#N/A</v>
      </c>
      <c r="O52" s="60" t="str">
        <f t="shared" si="0"/>
        <v/>
      </c>
    </row>
    <row r="53" spans="1:15" s="24" customFormat="1">
      <c r="A53" s="67"/>
      <c r="B53" s="72"/>
      <c r="C53" s="67"/>
      <c r="D53" s="67"/>
      <c r="E53" s="67"/>
      <c r="F53" s="67"/>
      <c r="G53" s="71"/>
      <c r="H53" s="73"/>
      <c r="I53" s="67"/>
      <c r="J53" s="67"/>
      <c r="K53" s="71"/>
      <c r="L53" s="67"/>
      <c r="M53" s="70"/>
      <c r="N53" s="43" t="e">
        <f t="shared" si="1"/>
        <v>#N/A</v>
      </c>
      <c r="O53" s="60" t="str">
        <f t="shared" si="0"/>
        <v/>
      </c>
    </row>
    <row r="54" spans="1:15" s="24" customFormat="1">
      <c r="A54" s="71"/>
      <c r="B54" s="72"/>
      <c r="C54" s="67"/>
      <c r="D54" s="67"/>
      <c r="E54" s="67"/>
      <c r="F54" s="67"/>
      <c r="G54" s="71"/>
      <c r="H54" s="73"/>
      <c r="I54" s="67"/>
      <c r="J54" s="67"/>
      <c r="K54" s="71"/>
      <c r="L54" s="67"/>
      <c r="M54" s="70"/>
      <c r="N54" s="43" t="e">
        <f t="shared" si="1"/>
        <v>#N/A</v>
      </c>
      <c r="O54" s="60" t="str">
        <f t="shared" si="0"/>
        <v/>
      </c>
    </row>
    <row r="55" spans="1:15" s="24" customFormat="1">
      <c r="A55" s="67"/>
      <c r="B55" s="72"/>
      <c r="C55" s="67"/>
      <c r="D55" s="67"/>
      <c r="E55" s="67"/>
      <c r="F55" s="67"/>
      <c r="G55" s="71"/>
      <c r="H55" s="73"/>
      <c r="I55" s="67"/>
      <c r="J55" s="67"/>
      <c r="K55" s="71"/>
      <c r="L55" s="67"/>
      <c r="M55" s="70"/>
      <c r="N55" s="43" t="e">
        <f t="shared" si="1"/>
        <v>#N/A</v>
      </c>
      <c r="O55" s="60" t="str">
        <f t="shared" ref="O55:O118" si="2">IF(ISBLANK(H55),"",DATEDIF(H55,DATE($N$1,4,1),"Y"))</f>
        <v/>
      </c>
    </row>
    <row r="56" spans="1:15" s="24" customFormat="1">
      <c r="A56" s="71"/>
      <c r="B56" s="72"/>
      <c r="C56" s="67"/>
      <c r="D56" s="67"/>
      <c r="E56" s="67"/>
      <c r="F56" s="67"/>
      <c r="G56" s="71"/>
      <c r="H56" s="73"/>
      <c r="I56" s="67"/>
      <c r="J56" s="67"/>
      <c r="K56" s="71"/>
      <c r="L56" s="67"/>
      <c r="M56" s="70"/>
      <c r="N56" s="43" t="e">
        <f t="shared" si="1"/>
        <v>#N/A</v>
      </c>
      <c r="O56" s="60" t="str">
        <f t="shared" si="2"/>
        <v/>
      </c>
    </row>
    <row r="57" spans="1:15" s="24" customFormat="1">
      <c r="A57" s="67"/>
      <c r="B57" s="72"/>
      <c r="C57" s="67"/>
      <c r="D57" s="67"/>
      <c r="E57" s="67"/>
      <c r="F57" s="67"/>
      <c r="G57" s="71"/>
      <c r="H57" s="73"/>
      <c r="I57" s="67"/>
      <c r="J57" s="67"/>
      <c r="K57" s="71"/>
      <c r="L57" s="67"/>
      <c r="M57" s="70"/>
      <c r="N57" s="43" t="e">
        <f t="shared" si="1"/>
        <v>#N/A</v>
      </c>
      <c r="O57" s="60" t="str">
        <f t="shared" si="2"/>
        <v/>
      </c>
    </row>
    <row r="58" spans="1:15" s="24" customFormat="1">
      <c r="A58" s="71"/>
      <c r="B58" s="72"/>
      <c r="C58" s="71"/>
      <c r="D58" s="71"/>
      <c r="E58" s="67"/>
      <c r="F58" s="71"/>
      <c r="G58" s="71"/>
      <c r="H58" s="73"/>
      <c r="I58" s="67"/>
      <c r="J58" s="67"/>
      <c r="K58" s="71"/>
      <c r="L58" s="67"/>
      <c r="M58" s="70"/>
      <c r="N58" s="43" t="e">
        <f t="shared" si="1"/>
        <v>#N/A</v>
      </c>
      <c r="O58" s="60" t="str">
        <f t="shared" si="2"/>
        <v/>
      </c>
    </row>
    <row r="59" spans="1:15" s="24" customFormat="1">
      <c r="A59" s="67"/>
      <c r="B59" s="72"/>
      <c r="C59" s="71"/>
      <c r="D59" s="71"/>
      <c r="E59" s="71"/>
      <c r="F59" s="71"/>
      <c r="G59" s="71"/>
      <c r="H59" s="74"/>
      <c r="I59" s="67"/>
      <c r="J59" s="67"/>
      <c r="K59" s="71"/>
      <c r="L59" s="67"/>
      <c r="M59" s="70"/>
      <c r="N59" s="43" t="e">
        <f t="shared" si="1"/>
        <v>#N/A</v>
      </c>
      <c r="O59" s="60" t="str">
        <f t="shared" si="2"/>
        <v/>
      </c>
    </row>
    <row r="60" spans="1:15" s="24" customFormat="1">
      <c r="A60" s="71"/>
      <c r="B60" s="72"/>
      <c r="C60" s="71"/>
      <c r="D60" s="71"/>
      <c r="E60" s="71"/>
      <c r="F60" s="71"/>
      <c r="G60" s="71"/>
      <c r="H60" s="74"/>
      <c r="I60" s="67"/>
      <c r="J60" s="67"/>
      <c r="K60" s="71"/>
      <c r="L60" s="67"/>
      <c r="M60" s="70"/>
      <c r="N60" s="43" t="e">
        <f t="shared" si="1"/>
        <v>#N/A</v>
      </c>
      <c r="O60" s="60" t="str">
        <f t="shared" si="2"/>
        <v/>
      </c>
    </row>
    <row r="61" spans="1:15" s="24" customFormat="1">
      <c r="A61" s="67"/>
      <c r="B61" s="72"/>
      <c r="C61" s="71"/>
      <c r="D61" s="71"/>
      <c r="E61" s="71"/>
      <c r="F61" s="71"/>
      <c r="G61" s="71"/>
      <c r="H61" s="74"/>
      <c r="I61" s="67"/>
      <c r="J61" s="67"/>
      <c r="K61" s="71"/>
      <c r="L61" s="67"/>
      <c r="M61" s="70"/>
      <c r="N61" s="43" t="e">
        <f t="shared" si="1"/>
        <v>#N/A</v>
      </c>
      <c r="O61" s="60" t="str">
        <f t="shared" si="2"/>
        <v/>
      </c>
    </row>
    <row r="62" spans="1:15" s="24" customFormat="1">
      <c r="A62" s="71"/>
      <c r="B62" s="72"/>
      <c r="C62" s="71"/>
      <c r="D62" s="71"/>
      <c r="E62" s="71"/>
      <c r="F62" s="71"/>
      <c r="G62" s="71"/>
      <c r="H62" s="74"/>
      <c r="I62" s="67"/>
      <c r="J62" s="67"/>
      <c r="K62" s="71"/>
      <c r="L62" s="67"/>
      <c r="M62" s="70"/>
      <c r="N62" s="43" t="e">
        <f t="shared" si="1"/>
        <v>#N/A</v>
      </c>
      <c r="O62" s="60" t="str">
        <f t="shared" si="2"/>
        <v/>
      </c>
    </row>
    <row r="63" spans="1:15" s="24" customFormat="1">
      <c r="A63" s="67"/>
      <c r="B63" s="72"/>
      <c r="C63" s="71"/>
      <c r="D63" s="71"/>
      <c r="E63" s="71"/>
      <c r="F63" s="71"/>
      <c r="G63" s="71"/>
      <c r="H63" s="74"/>
      <c r="I63" s="67"/>
      <c r="J63" s="67"/>
      <c r="K63" s="71"/>
      <c r="L63" s="67"/>
      <c r="M63" s="70"/>
      <c r="N63" s="43" t="e">
        <f t="shared" si="1"/>
        <v>#N/A</v>
      </c>
      <c r="O63" s="60" t="str">
        <f t="shared" si="2"/>
        <v/>
      </c>
    </row>
    <row r="64" spans="1:15" s="24" customFormat="1">
      <c r="A64" s="71"/>
      <c r="B64" s="72"/>
      <c r="C64" s="71"/>
      <c r="D64" s="71"/>
      <c r="E64" s="71"/>
      <c r="F64" s="71"/>
      <c r="G64" s="71"/>
      <c r="H64" s="74"/>
      <c r="I64" s="67"/>
      <c r="J64" s="67"/>
      <c r="K64" s="71"/>
      <c r="L64" s="67"/>
      <c r="M64" s="70"/>
      <c r="N64" s="43" t="e">
        <f t="shared" si="1"/>
        <v>#N/A</v>
      </c>
      <c r="O64" s="60" t="str">
        <f t="shared" si="2"/>
        <v/>
      </c>
    </row>
    <row r="65" spans="1:15" s="24" customFormat="1">
      <c r="A65" s="67"/>
      <c r="B65" s="72"/>
      <c r="C65" s="71"/>
      <c r="D65" s="71"/>
      <c r="E65" s="71"/>
      <c r="F65" s="71"/>
      <c r="G65" s="71"/>
      <c r="H65" s="74"/>
      <c r="I65" s="67"/>
      <c r="J65" s="67"/>
      <c r="K65" s="71"/>
      <c r="L65" s="67"/>
      <c r="M65" s="70"/>
      <c r="N65" s="43" t="e">
        <f t="shared" si="1"/>
        <v>#N/A</v>
      </c>
      <c r="O65" s="60" t="str">
        <f t="shared" si="2"/>
        <v/>
      </c>
    </row>
    <row r="66" spans="1:15" s="24" customFormat="1">
      <c r="A66" s="71"/>
      <c r="B66" s="72"/>
      <c r="C66" s="71"/>
      <c r="D66" s="71"/>
      <c r="E66" s="71"/>
      <c r="F66" s="71"/>
      <c r="G66" s="71"/>
      <c r="H66" s="74"/>
      <c r="I66" s="67"/>
      <c r="J66" s="67"/>
      <c r="K66" s="71"/>
      <c r="L66" s="67"/>
      <c r="M66" s="70"/>
      <c r="N66" s="43" t="e">
        <f t="shared" si="1"/>
        <v>#N/A</v>
      </c>
      <c r="O66" s="60" t="str">
        <f t="shared" si="2"/>
        <v/>
      </c>
    </row>
    <row r="67" spans="1:15" s="24" customFormat="1">
      <c r="A67" s="67"/>
      <c r="B67" s="72"/>
      <c r="C67" s="71"/>
      <c r="D67" s="71"/>
      <c r="E67" s="71"/>
      <c r="F67" s="71"/>
      <c r="G67" s="71"/>
      <c r="H67" s="74"/>
      <c r="I67" s="67"/>
      <c r="J67" s="67"/>
      <c r="K67" s="71"/>
      <c r="L67" s="67"/>
      <c r="M67" s="70"/>
      <c r="N67" s="43" t="e">
        <f t="shared" si="1"/>
        <v>#N/A</v>
      </c>
      <c r="O67" s="60" t="str">
        <f t="shared" si="2"/>
        <v/>
      </c>
    </row>
    <row r="68" spans="1:15" s="24" customFormat="1">
      <c r="A68" s="67"/>
      <c r="B68" s="72"/>
      <c r="C68" s="71"/>
      <c r="D68" s="71"/>
      <c r="E68" s="71"/>
      <c r="F68" s="71"/>
      <c r="G68" s="71"/>
      <c r="H68" s="74"/>
      <c r="I68" s="67"/>
      <c r="J68" s="67"/>
      <c r="K68" s="71"/>
      <c r="L68" s="67"/>
      <c r="M68" s="70"/>
      <c r="N68" s="43" t="e">
        <f t="shared" si="1"/>
        <v>#N/A</v>
      </c>
      <c r="O68" s="60" t="str">
        <f t="shared" si="2"/>
        <v/>
      </c>
    </row>
    <row r="69" spans="1:15" s="24" customFormat="1">
      <c r="A69" s="71"/>
      <c r="B69" s="72"/>
      <c r="C69" s="71"/>
      <c r="D69" s="71"/>
      <c r="E69" s="71"/>
      <c r="F69" s="71"/>
      <c r="G69" s="71"/>
      <c r="H69" s="74"/>
      <c r="I69" s="67"/>
      <c r="J69" s="67"/>
      <c r="K69" s="71"/>
      <c r="L69" s="67"/>
      <c r="M69" s="70"/>
      <c r="N69" s="43" t="e">
        <f t="shared" si="1"/>
        <v>#N/A</v>
      </c>
      <c r="O69" s="60" t="str">
        <f t="shared" si="2"/>
        <v/>
      </c>
    </row>
    <row r="70" spans="1:15" s="24" customFormat="1">
      <c r="A70" s="67"/>
      <c r="B70" s="72"/>
      <c r="C70" s="71"/>
      <c r="D70" s="71"/>
      <c r="E70" s="71"/>
      <c r="F70" s="71"/>
      <c r="G70" s="71"/>
      <c r="H70" s="74"/>
      <c r="I70" s="67"/>
      <c r="J70" s="67"/>
      <c r="K70" s="71"/>
      <c r="L70" s="67"/>
      <c r="M70" s="70"/>
      <c r="N70" s="43" t="e">
        <f t="shared" ref="N70:N133" si="3">VLOOKUP(O70,$V$5:$W$8,2,TRUE)</f>
        <v>#N/A</v>
      </c>
      <c r="O70" s="60" t="str">
        <f t="shared" si="2"/>
        <v/>
      </c>
    </row>
    <row r="71" spans="1:15" s="24" customFormat="1">
      <c r="A71" s="67"/>
      <c r="B71" s="72"/>
      <c r="C71" s="71"/>
      <c r="D71" s="71"/>
      <c r="E71" s="71"/>
      <c r="F71" s="71"/>
      <c r="G71" s="71"/>
      <c r="H71" s="74"/>
      <c r="I71" s="67"/>
      <c r="J71" s="67"/>
      <c r="K71" s="71"/>
      <c r="L71" s="67"/>
      <c r="M71" s="70"/>
      <c r="N71" s="43" t="e">
        <f t="shared" si="3"/>
        <v>#N/A</v>
      </c>
      <c r="O71" s="60" t="str">
        <f t="shared" si="2"/>
        <v/>
      </c>
    </row>
    <row r="72" spans="1:15" s="24" customFormat="1">
      <c r="A72" s="71"/>
      <c r="B72" s="72"/>
      <c r="C72" s="71"/>
      <c r="D72" s="71"/>
      <c r="E72" s="71"/>
      <c r="F72" s="71"/>
      <c r="G72" s="71"/>
      <c r="H72" s="74"/>
      <c r="I72" s="67"/>
      <c r="J72" s="67"/>
      <c r="K72" s="71"/>
      <c r="L72" s="67"/>
      <c r="M72" s="70"/>
      <c r="N72" s="43" t="e">
        <f t="shared" si="3"/>
        <v>#N/A</v>
      </c>
      <c r="O72" s="60" t="str">
        <f t="shared" si="2"/>
        <v/>
      </c>
    </row>
    <row r="73" spans="1:15" s="24" customFormat="1">
      <c r="A73" s="67"/>
      <c r="B73" s="72"/>
      <c r="C73" s="71"/>
      <c r="D73" s="71"/>
      <c r="E73" s="71"/>
      <c r="F73" s="71"/>
      <c r="G73" s="71"/>
      <c r="H73" s="74"/>
      <c r="I73" s="67"/>
      <c r="J73" s="67"/>
      <c r="K73" s="71"/>
      <c r="L73" s="67"/>
      <c r="M73" s="70"/>
      <c r="N73" s="43" t="e">
        <f t="shared" si="3"/>
        <v>#N/A</v>
      </c>
      <c r="O73" s="60" t="str">
        <f t="shared" si="2"/>
        <v/>
      </c>
    </row>
    <row r="74" spans="1:15" s="24" customFormat="1">
      <c r="A74" s="71"/>
      <c r="B74" s="72"/>
      <c r="C74" s="71"/>
      <c r="D74" s="71"/>
      <c r="E74" s="71"/>
      <c r="F74" s="71"/>
      <c r="G74" s="71"/>
      <c r="H74" s="74"/>
      <c r="I74" s="67"/>
      <c r="J74" s="67"/>
      <c r="K74" s="71"/>
      <c r="L74" s="67"/>
      <c r="M74" s="70"/>
      <c r="N74" s="43" t="e">
        <f t="shared" si="3"/>
        <v>#N/A</v>
      </c>
      <c r="O74" s="60" t="str">
        <f t="shared" si="2"/>
        <v/>
      </c>
    </row>
    <row r="75" spans="1:15" s="24" customFormat="1">
      <c r="A75" s="67"/>
      <c r="B75" s="72"/>
      <c r="C75" s="71"/>
      <c r="D75" s="71"/>
      <c r="E75" s="71"/>
      <c r="F75" s="71"/>
      <c r="G75" s="71"/>
      <c r="H75" s="74"/>
      <c r="I75" s="67"/>
      <c r="J75" s="67"/>
      <c r="K75" s="71"/>
      <c r="L75" s="67"/>
      <c r="M75" s="70"/>
      <c r="N75" s="43" t="e">
        <f t="shared" si="3"/>
        <v>#N/A</v>
      </c>
      <c r="O75" s="60" t="str">
        <f t="shared" si="2"/>
        <v/>
      </c>
    </row>
    <row r="76" spans="1:15" s="24" customFormat="1">
      <c r="A76" s="71"/>
      <c r="B76" s="72"/>
      <c r="C76" s="71"/>
      <c r="D76" s="71"/>
      <c r="E76" s="71"/>
      <c r="F76" s="71"/>
      <c r="G76" s="71"/>
      <c r="H76" s="74"/>
      <c r="I76" s="67"/>
      <c r="J76" s="67"/>
      <c r="K76" s="71"/>
      <c r="L76" s="67"/>
      <c r="M76" s="70"/>
      <c r="N76" s="43" t="e">
        <f t="shared" si="3"/>
        <v>#N/A</v>
      </c>
      <c r="O76" s="60" t="str">
        <f t="shared" si="2"/>
        <v/>
      </c>
    </row>
    <row r="77" spans="1:15" s="24" customFormat="1">
      <c r="A77" s="67"/>
      <c r="B77" s="72"/>
      <c r="C77" s="71"/>
      <c r="D77" s="71"/>
      <c r="E77" s="71"/>
      <c r="F77" s="71"/>
      <c r="G77" s="71"/>
      <c r="H77" s="74"/>
      <c r="I77" s="67"/>
      <c r="J77" s="67"/>
      <c r="K77" s="71"/>
      <c r="L77" s="67"/>
      <c r="M77" s="70"/>
      <c r="N77" s="43" t="e">
        <f t="shared" si="3"/>
        <v>#N/A</v>
      </c>
      <c r="O77" s="60" t="str">
        <f t="shared" si="2"/>
        <v/>
      </c>
    </row>
    <row r="78" spans="1:15" s="24" customFormat="1">
      <c r="A78" s="71"/>
      <c r="B78" s="72"/>
      <c r="C78" s="71"/>
      <c r="D78" s="71"/>
      <c r="E78" s="71"/>
      <c r="F78" s="71"/>
      <c r="G78" s="71"/>
      <c r="H78" s="74"/>
      <c r="I78" s="67"/>
      <c r="J78" s="67"/>
      <c r="K78" s="71"/>
      <c r="L78" s="67"/>
      <c r="M78" s="70"/>
      <c r="N78" s="43" t="e">
        <f t="shared" si="3"/>
        <v>#N/A</v>
      </c>
      <c r="O78" s="60" t="str">
        <f t="shared" si="2"/>
        <v/>
      </c>
    </row>
    <row r="79" spans="1:15" s="24" customFormat="1">
      <c r="A79" s="67"/>
      <c r="B79" s="72"/>
      <c r="C79" s="71"/>
      <c r="D79" s="71"/>
      <c r="E79" s="71"/>
      <c r="F79" s="71"/>
      <c r="G79" s="71"/>
      <c r="H79" s="74"/>
      <c r="I79" s="67"/>
      <c r="J79" s="67"/>
      <c r="K79" s="71"/>
      <c r="L79" s="67"/>
      <c r="M79" s="70"/>
      <c r="N79" s="43" t="e">
        <f t="shared" si="3"/>
        <v>#N/A</v>
      </c>
      <c r="O79" s="60" t="str">
        <f t="shared" si="2"/>
        <v/>
      </c>
    </row>
    <row r="80" spans="1:15" s="24" customFormat="1">
      <c r="A80" s="71"/>
      <c r="B80" s="72"/>
      <c r="C80" s="71"/>
      <c r="D80" s="71"/>
      <c r="E80" s="71"/>
      <c r="F80" s="71"/>
      <c r="G80" s="71"/>
      <c r="H80" s="74"/>
      <c r="I80" s="67"/>
      <c r="J80" s="67"/>
      <c r="K80" s="71"/>
      <c r="L80" s="67"/>
      <c r="M80" s="70"/>
      <c r="N80" s="43" t="e">
        <f t="shared" si="3"/>
        <v>#N/A</v>
      </c>
      <c r="O80" s="60" t="str">
        <f t="shared" si="2"/>
        <v/>
      </c>
    </row>
    <row r="81" spans="1:15" s="24" customFormat="1">
      <c r="A81" s="75"/>
      <c r="B81" s="75"/>
      <c r="C81" s="76"/>
      <c r="D81" s="75"/>
      <c r="E81" s="75"/>
      <c r="F81" s="75"/>
      <c r="G81" s="75"/>
      <c r="H81" s="77"/>
      <c r="I81" s="75"/>
      <c r="J81" s="75"/>
      <c r="K81" s="75"/>
      <c r="L81" s="78"/>
      <c r="M81" s="75"/>
      <c r="N81" s="43" t="e">
        <f t="shared" si="3"/>
        <v>#N/A</v>
      </c>
      <c r="O81" s="60" t="str">
        <f t="shared" si="2"/>
        <v/>
      </c>
    </row>
    <row r="82" spans="1:15" s="24" customFormat="1">
      <c r="A82" s="75"/>
      <c r="B82" s="75"/>
      <c r="C82" s="76"/>
      <c r="D82" s="75"/>
      <c r="E82" s="75"/>
      <c r="F82" s="75"/>
      <c r="G82" s="75"/>
      <c r="H82" s="77"/>
      <c r="I82" s="75"/>
      <c r="J82" s="75"/>
      <c r="K82" s="75"/>
      <c r="L82" s="78"/>
      <c r="M82" s="75"/>
      <c r="N82" s="43" t="e">
        <f t="shared" si="3"/>
        <v>#N/A</v>
      </c>
      <c r="O82" s="60" t="str">
        <f t="shared" si="2"/>
        <v/>
      </c>
    </row>
    <row r="83" spans="1:15" s="24" customFormat="1">
      <c r="A83" s="75"/>
      <c r="B83" s="75"/>
      <c r="C83" s="76"/>
      <c r="D83" s="75"/>
      <c r="E83" s="75"/>
      <c r="F83" s="75"/>
      <c r="G83" s="75"/>
      <c r="H83" s="77"/>
      <c r="I83" s="75"/>
      <c r="J83" s="75"/>
      <c r="K83" s="75"/>
      <c r="L83" s="78"/>
      <c r="M83" s="75"/>
      <c r="N83" s="43" t="e">
        <f t="shared" si="3"/>
        <v>#N/A</v>
      </c>
      <c r="O83" s="60" t="str">
        <f t="shared" si="2"/>
        <v/>
      </c>
    </row>
    <row r="84" spans="1:15" s="24" customFormat="1">
      <c r="A84" s="75"/>
      <c r="B84" s="75"/>
      <c r="C84" s="76"/>
      <c r="D84" s="75"/>
      <c r="E84" s="75"/>
      <c r="F84" s="75"/>
      <c r="G84" s="75"/>
      <c r="H84" s="77"/>
      <c r="I84" s="75"/>
      <c r="J84" s="75"/>
      <c r="K84" s="75"/>
      <c r="L84" s="78"/>
      <c r="M84" s="75"/>
      <c r="N84" s="43" t="e">
        <f t="shared" si="3"/>
        <v>#N/A</v>
      </c>
      <c r="O84" s="60" t="str">
        <f t="shared" si="2"/>
        <v/>
      </c>
    </row>
    <row r="85" spans="1:15" s="24" customFormat="1">
      <c r="A85" s="75"/>
      <c r="B85" s="75"/>
      <c r="C85" s="76"/>
      <c r="D85" s="75"/>
      <c r="E85" s="75"/>
      <c r="F85" s="75"/>
      <c r="G85" s="75"/>
      <c r="H85" s="77"/>
      <c r="I85" s="75"/>
      <c r="J85" s="75"/>
      <c r="K85" s="75"/>
      <c r="L85" s="78"/>
      <c r="M85" s="75"/>
      <c r="N85" s="43" t="e">
        <f t="shared" si="3"/>
        <v>#N/A</v>
      </c>
      <c r="O85" s="60" t="str">
        <f t="shared" si="2"/>
        <v/>
      </c>
    </row>
    <row r="86" spans="1:15" s="24" customFormat="1">
      <c r="A86" s="75"/>
      <c r="B86" s="75"/>
      <c r="C86" s="76"/>
      <c r="D86" s="75"/>
      <c r="E86" s="75"/>
      <c r="F86" s="75"/>
      <c r="G86" s="75"/>
      <c r="H86" s="77"/>
      <c r="I86" s="75"/>
      <c r="J86" s="75"/>
      <c r="K86" s="75"/>
      <c r="L86" s="78"/>
      <c r="M86" s="75"/>
      <c r="N86" s="43" t="e">
        <f t="shared" si="3"/>
        <v>#N/A</v>
      </c>
      <c r="O86" s="60" t="str">
        <f t="shared" si="2"/>
        <v/>
      </c>
    </row>
    <row r="87" spans="1:15" s="24" customFormat="1">
      <c r="A87" s="75"/>
      <c r="B87" s="75"/>
      <c r="C87" s="76"/>
      <c r="D87" s="75"/>
      <c r="E87" s="75"/>
      <c r="F87" s="75"/>
      <c r="G87" s="75"/>
      <c r="H87" s="77"/>
      <c r="I87" s="75"/>
      <c r="J87" s="75"/>
      <c r="K87" s="75"/>
      <c r="L87" s="78"/>
      <c r="M87" s="75"/>
      <c r="N87" s="43" t="e">
        <f t="shared" si="3"/>
        <v>#N/A</v>
      </c>
      <c r="O87" s="60" t="str">
        <f t="shared" si="2"/>
        <v/>
      </c>
    </row>
    <row r="88" spans="1:15" s="24" customFormat="1">
      <c r="A88" s="75"/>
      <c r="B88" s="75"/>
      <c r="C88" s="76"/>
      <c r="D88" s="75"/>
      <c r="E88" s="75"/>
      <c r="F88" s="75"/>
      <c r="G88" s="75"/>
      <c r="H88" s="77"/>
      <c r="I88" s="75"/>
      <c r="J88" s="75"/>
      <c r="K88" s="75"/>
      <c r="L88" s="78"/>
      <c r="M88" s="75"/>
      <c r="N88" s="43" t="e">
        <f t="shared" si="3"/>
        <v>#N/A</v>
      </c>
      <c r="O88" s="60" t="str">
        <f t="shared" si="2"/>
        <v/>
      </c>
    </row>
    <row r="89" spans="1:15" s="24" customFormat="1">
      <c r="A89" s="75"/>
      <c r="B89" s="75"/>
      <c r="C89" s="76"/>
      <c r="D89" s="75"/>
      <c r="E89" s="75"/>
      <c r="F89" s="75"/>
      <c r="G89" s="75"/>
      <c r="H89" s="77"/>
      <c r="I89" s="75"/>
      <c r="J89" s="75"/>
      <c r="K89" s="75"/>
      <c r="L89" s="78"/>
      <c r="M89" s="75"/>
      <c r="N89" s="43" t="e">
        <f t="shared" si="3"/>
        <v>#N/A</v>
      </c>
      <c r="O89" s="60" t="str">
        <f t="shared" si="2"/>
        <v/>
      </c>
    </row>
    <row r="90" spans="1:15" s="24" customFormat="1">
      <c r="A90" s="75"/>
      <c r="B90" s="75"/>
      <c r="C90" s="76"/>
      <c r="D90" s="75"/>
      <c r="E90" s="75"/>
      <c r="F90" s="75"/>
      <c r="G90" s="75"/>
      <c r="H90" s="77"/>
      <c r="I90" s="75"/>
      <c r="J90" s="75"/>
      <c r="K90" s="75"/>
      <c r="L90" s="78"/>
      <c r="M90" s="75"/>
      <c r="N90" s="43" t="e">
        <f t="shared" si="3"/>
        <v>#N/A</v>
      </c>
      <c r="O90" s="60" t="str">
        <f t="shared" si="2"/>
        <v/>
      </c>
    </row>
    <row r="91" spans="1:15" s="24" customFormat="1">
      <c r="A91" s="75"/>
      <c r="B91" s="75"/>
      <c r="C91" s="76"/>
      <c r="D91" s="75"/>
      <c r="E91" s="75"/>
      <c r="F91" s="75"/>
      <c r="G91" s="75"/>
      <c r="H91" s="77"/>
      <c r="I91" s="75"/>
      <c r="J91" s="75"/>
      <c r="K91" s="75"/>
      <c r="L91" s="78"/>
      <c r="M91" s="75"/>
      <c r="N91" s="43" t="e">
        <f t="shared" si="3"/>
        <v>#N/A</v>
      </c>
      <c r="O91" s="60" t="str">
        <f t="shared" si="2"/>
        <v/>
      </c>
    </row>
    <row r="92" spans="1:15" s="24" customFormat="1">
      <c r="A92" s="75"/>
      <c r="B92" s="75"/>
      <c r="C92" s="76"/>
      <c r="D92" s="75"/>
      <c r="E92" s="75"/>
      <c r="F92" s="75"/>
      <c r="G92" s="75"/>
      <c r="H92" s="77"/>
      <c r="I92" s="75"/>
      <c r="J92" s="75"/>
      <c r="K92" s="75"/>
      <c r="L92" s="78"/>
      <c r="M92" s="75"/>
      <c r="N92" s="43" t="e">
        <f t="shared" si="3"/>
        <v>#N/A</v>
      </c>
      <c r="O92" s="60" t="str">
        <f t="shared" si="2"/>
        <v/>
      </c>
    </row>
    <row r="93" spans="1:15" s="24" customFormat="1">
      <c r="A93" s="75"/>
      <c r="B93" s="75"/>
      <c r="C93" s="76"/>
      <c r="D93" s="75"/>
      <c r="E93" s="75"/>
      <c r="F93" s="75"/>
      <c r="G93" s="75"/>
      <c r="H93" s="77"/>
      <c r="I93" s="75"/>
      <c r="J93" s="75"/>
      <c r="K93" s="75"/>
      <c r="L93" s="78"/>
      <c r="M93" s="75"/>
      <c r="N93" s="43" t="e">
        <f t="shared" si="3"/>
        <v>#N/A</v>
      </c>
      <c r="O93" s="60" t="str">
        <f t="shared" si="2"/>
        <v/>
      </c>
    </row>
    <row r="94" spans="1:15" s="24" customFormat="1">
      <c r="A94" s="75"/>
      <c r="B94" s="75"/>
      <c r="C94" s="76"/>
      <c r="D94" s="75"/>
      <c r="E94" s="75"/>
      <c r="F94" s="75"/>
      <c r="G94" s="75"/>
      <c r="H94" s="77"/>
      <c r="I94" s="75"/>
      <c r="J94" s="75"/>
      <c r="K94" s="75"/>
      <c r="L94" s="78"/>
      <c r="M94" s="75"/>
      <c r="N94" s="43" t="e">
        <f t="shared" si="3"/>
        <v>#N/A</v>
      </c>
      <c r="O94" s="60" t="str">
        <f t="shared" si="2"/>
        <v/>
      </c>
    </row>
    <row r="95" spans="1:15" s="24" customFormat="1">
      <c r="A95" s="75"/>
      <c r="B95" s="75"/>
      <c r="C95" s="76"/>
      <c r="D95" s="75"/>
      <c r="E95" s="75"/>
      <c r="F95" s="75"/>
      <c r="G95" s="75"/>
      <c r="H95" s="77"/>
      <c r="I95" s="75"/>
      <c r="J95" s="75"/>
      <c r="K95" s="75"/>
      <c r="L95" s="78"/>
      <c r="M95" s="75"/>
      <c r="N95" s="43" t="e">
        <f t="shared" si="3"/>
        <v>#N/A</v>
      </c>
      <c r="O95" s="60" t="str">
        <f t="shared" si="2"/>
        <v/>
      </c>
    </row>
    <row r="96" spans="1:15" s="24" customFormat="1">
      <c r="A96" s="75"/>
      <c r="B96" s="75"/>
      <c r="C96" s="76"/>
      <c r="D96" s="75"/>
      <c r="E96" s="75"/>
      <c r="F96" s="75"/>
      <c r="G96" s="75"/>
      <c r="H96" s="77"/>
      <c r="I96" s="75"/>
      <c r="J96" s="75"/>
      <c r="K96" s="75"/>
      <c r="L96" s="78"/>
      <c r="M96" s="75"/>
      <c r="N96" s="43" t="e">
        <f t="shared" si="3"/>
        <v>#N/A</v>
      </c>
      <c r="O96" s="60" t="str">
        <f t="shared" si="2"/>
        <v/>
      </c>
    </row>
    <row r="97" spans="1:15" s="24" customFormat="1">
      <c r="A97" s="75"/>
      <c r="B97" s="75"/>
      <c r="C97" s="76"/>
      <c r="D97" s="75"/>
      <c r="E97" s="75"/>
      <c r="F97" s="75"/>
      <c r="G97" s="75"/>
      <c r="H97" s="77"/>
      <c r="I97" s="75"/>
      <c r="J97" s="75"/>
      <c r="K97" s="75"/>
      <c r="L97" s="78"/>
      <c r="M97" s="75"/>
      <c r="N97" s="43" t="e">
        <f t="shared" si="3"/>
        <v>#N/A</v>
      </c>
      <c r="O97" s="60" t="str">
        <f t="shared" si="2"/>
        <v/>
      </c>
    </row>
    <row r="98" spans="1:15" s="24" customFormat="1">
      <c r="A98" s="75"/>
      <c r="B98" s="75"/>
      <c r="C98" s="76"/>
      <c r="D98" s="75"/>
      <c r="E98" s="75"/>
      <c r="F98" s="75"/>
      <c r="G98" s="75"/>
      <c r="H98" s="77"/>
      <c r="I98" s="75"/>
      <c r="J98" s="75"/>
      <c r="K98" s="75"/>
      <c r="L98" s="78"/>
      <c r="M98" s="75"/>
      <c r="N98" s="43" t="e">
        <f t="shared" si="3"/>
        <v>#N/A</v>
      </c>
      <c r="O98" s="60" t="str">
        <f t="shared" si="2"/>
        <v/>
      </c>
    </row>
    <row r="99" spans="1:15" s="24" customFormat="1">
      <c r="A99" s="75"/>
      <c r="B99" s="75"/>
      <c r="C99" s="76"/>
      <c r="D99" s="75"/>
      <c r="E99" s="75"/>
      <c r="F99" s="75"/>
      <c r="G99" s="75"/>
      <c r="H99" s="77"/>
      <c r="I99" s="75"/>
      <c r="J99" s="75"/>
      <c r="K99" s="75"/>
      <c r="L99" s="78"/>
      <c r="M99" s="75"/>
      <c r="N99" s="43" t="e">
        <f t="shared" si="3"/>
        <v>#N/A</v>
      </c>
      <c r="O99" s="60" t="str">
        <f t="shared" si="2"/>
        <v/>
      </c>
    </row>
    <row r="100" spans="1:15" s="24" customFormat="1">
      <c r="A100" s="75"/>
      <c r="B100" s="75"/>
      <c r="C100" s="76"/>
      <c r="D100" s="75"/>
      <c r="E100" s="75"/>
      <c r="F100" s="75"/>
      <c r="G100" s="75"/>
      <c r="H100" s="77"/>
      <c r="I100" s="75"/>
      <c r="J100" s="75"/>
      <c r="K100" s="75"/>
      <c r="L100" s="78"/>
      <c r="M100" s="75"/>
      <c r="N100" s="43" t="e">
        <f t="shared" si="3"/>
        <v>#N/A</v>
      </c>
      <c r="O100" s="60" t="str">
        <f t="shared" si="2"/>
        <v/>
      </c>
    </row>
    <row r="101" spans="1:15" s="24" customFormat="1">
      <c r="A101" s="75"/>
      <c r="B101" s="75"/>
      <c r="C101" s="76"/>
      <c r="D101" s="75"/>
      <c r="E101" s="75"/>
      <c r="F101" s="75"/>
      <c r="G101" s="75"/>
      <c r="H101" s="77"/>
      <c r="I101" s="75"/>
      <c r="J101" s="75"/>
      <c r="K101" s="75"/>
      <c r="L101" s="78"/>
      <c r="M101" s="75"/>
      <c r="N101" s="43" t="e">
        <f t="shared" si="3"/>
        <v>#N/A</v>
      </c>
      <c r="O101" s="60" t="str">
        <f t="shared" si="2"/>
        <v/>
      </c>
    </row>
    <row r="102" spans="1:15" s="24" customFormat="1">
      <c r="A102" s="75"/>
      <c r="B102" s="75"/>
      <c r="C102" s="76"/>
      <c r="D102" s="75"/>
      <c r="E102" s="75"/>
      <c r="F102" s="75"/>
      <c r="G102" s="75"/>
      <c r="H102" s="77"/>
      <c r="I102" s="75"/>
      <c r="J102" s="75"/>
      <c r="K102" s="75"/>
      <c r="L102" s="78"/>
      <c r="M102" s="75"/>
      <c r="N102" s="43" t="e">
        <f t="shared" si="3"/>
        <v>#N/A</v>
      </c>
      <c r="O102" s="60" t="str">
        <f t="shared" si="2"/>
        <v/>
      </c>
    </row>
    <row r="103" spans="1:15" s="24" customFormat="1">
      <c r="A103" s="75"/>
      <c r="B103" s="75"/>
      <c r="C103" s="76"/>
      <c r="D103" s="75"/>
      <c r="E103" s="75"/>
      <c r="F103" s="75"/>
      <c r="G103" s="75"/>
      <c r="H103" s="77"/>
      <c r="I103" s="75"/>
      <c r="J103" s="75"/>
      <c r="K103" s="75"/>
      <c r="L103" s="78"/>
      <c r="M103" s="75"/>
      <c r="N103" s="43" t="e">
        <f t="shared" si="3"/>
        <v>#N/A</v>
      </c>
      <c r="O103" s="60" t="str">
        <f t="shared" si="2"/>
        <v/>
      </c>
    </row>
    <row r="104" spans="1:15" s="24" customFormat="1">
      <c r="A104" s="75"/>
      <c r="B104" s="75"/>
      <c r="C104" s="76"/>
      <c r="D104" s="75"/>
      <c r="E104" s="75"/>
      <c r="F104" s="75"/>
      <c r="G104" s="75"/>
      <c r="H104" s="77"/>
      <c r="I104" s="75"/>
      <c r="J104" s="75"/>
      <c r="K104" s="75"/>
      <c r="L104" s="78"/>
      <c r="M104" s="75"/>
      <c r="N104" s="43" t="e">
        <f t="shared" si="3"/>
        <v>#N/A</v>
      </c>
      <c r="O104" s="60" t="str">
        <f t="shared" si="2"/>
        <v/>
      </c>
    </row>
    <row r="105" spans="1:15" s="24" customFormat="1">
      <c r="A105" s="75"/>
      <c r="B105" s="75"/>
      <c r="C105" s="76"/>
      <c r="D105" s="75"/>
      <c r="E105" s="75"/>
      <c r="F105" s="75"/>
      <c r="G105" s="75"/>
      <c r="H105" s="77"/>
      <c r="I105" s="75"/>
      <c r="J105" s="75"/>
      <c r="K105" s="75"/>
      <c r="L105" s="78"/>
      <c r="M105" s="75"/>
      <c r="N105" s="43" t="e">
        <f t="shared" si="3"/>
        <v>#N/A</v>
      </c>
      <c r="O105" s="60" t="str">
        <f t="shared" si="2"/>
        <v/>
      </c>
    </row>
    <row r="106" spans="1:15" s="24" customFormat="1">
      <c r="A106" s="75"/>
      <c r="B106" s="75"/>
      <c r="C106" s="76"/>
      <c r="D106" s="75"/>
      <c r="E106" s="75"/>
      <c r="F106" s="75"/>
      <c r="G106" s="75"/>
      <c r="H106" s="77"/>
      <c r="I106" s="75"/>
      <c r="J106" s="75"/>
      <c r="K106" s="75"/>
      <c r="L106" s="78"/>
      <c r="M106" s="75"/>
      <c r="N106" s="43" t="e">
        <f t="shared" si="3"/>
        <v>#N/A</v>
      </c>
      <c r="O106" s="60" t="str">
        <f t="shared" si="2"/>
        <v/>
      </c>
    </row>
    <row r="107" spans="1:15" s="24" customFormat="1">
      <c r="A107" s="75"/>
      <c r="B107" s="75"/>
      <c r="C107" s="76"/>
      <c r="D107" s="75"/>
      <c r="E107" s="75"/>
      <c r="F107" s="75"/>
      <c r="G107" s="75"/>
      <c r="H107" s="77"/>
      <c r="I107" s="75"/>
      <c r="J107" s="75"/>
      <c r="K107" s="75"/>
      <c r="L107" s="78"/>
      <c r="M107" s="75"/>
      <c r="N107" s="43" t="e">
        <f t="shared" si="3"/>
        <v>#N/A</v>
      </c>
      <c r="O107" s="60" t="str">
        <f t="shared" si="2"/>
        <v/>
      </c>
    </row>
    <row r="108" spans="1:15" s="24" customFormat="1">
      <c r="A108" s="75"/>
      <c r="B108" s="75"/>
      <c r="C108" s="76"/>
      <c r="D108" s="75"/>
      <c r="E108" s="75"/>
      <c r="F108" s="75"/>
      <c r="G108" s="75"/>
      <c r="H108" s="77"/>
      <c r="I108" s="75"/>
      <c r="J108" s="75"/>
      <c r="K108" s="75"/>
      <c r="L108" s="78"/>
      <c r="M108" s="75"/>
      <c r="N108" s="43" t="e">
        <f t="shared" si="3"/>
        <v>#N/A</v>
      </c>
      <c r="O108" s="60" t="str">
        <f t="shared" si="2"/>
        <v/>
      </c>
    </row>
    <row r="109" spans="1:15" s="24" customFormat="1">
      <c r="A109" s="75"/>
      <c r="B109" s="75"/>
      <c r="C109" s="76"/>
      <c r="D109" s="75"/>
      <c r="E109" s="75"/>
      <c r="F109" s="75"/>
      <c r="G109" s="75"/>
      <c r="H109" s="77"/>
      <c r="I109" s="75"/>
      <c r="J109" s="75"/>
      <c r="K109" s="75"/>
      <c r="L109" s="78"/>
      <c r="M109" s="75"/>
      <c r="N109" s="43" t="e">
        <f t="shared" si="3"/>
        <v>#N/A</v>
      </c>
      <c r="O109" s="60" t="str">
        <f t="shared" si="2"/>
        <v/>
      </c>
    </row>
    <row r="110" spans="1:15" s="24" customFormat="1">
      <c r="A110" s="75"/>
      <c r="B110" s="75"/>
      <c r="C110" s="76"/>
      <c r="D110" s="75"/>
      <c r="E110" s="75"/>
      <c r="F110" s="75"/>
      <c r="G110" s="75"/>
      <c r="H110" s="77"/>
      <c r="I110" s="75"/>
      <c r="J110" s="75"/>
      <c r="K110" s="75"/>
      <c r="L110" s="78"/>
      <c r="M110" s="75"/>
      <c r="N110" s="43" t="e">
        <f t="shared" si="3"/>
        <v>#N/A</v>
      </c>
      <c r="O110" s="60" t="str">
        <f t="shared" si="2"/>
        <v/>
      </c>
    </row>
    <row r="111" spans="1:15" s="24" customFormat="1">
      <c r="A111" s="75"/>
      <c r="B111" s="75"/>
      <c r="C111" s="76"/>
      <c r="D111" s="75"/>
      <c r="E111" s="75"/>
      <c r="F111" s="75"/>
      <c r="G111" s="75"/>
      <c r="H111" s="77"/>
      <c r="I111" s="75"/>
      <c r="J111" s="75"/>
      <c r="K111" s="75"/>
      <c r="L111" s="78"/>
      <c r="M111" s="75"/>
      <c r="N111" s="43" t="e">
        <f t="shared" si="3"/>
        <v>#N/A</v>
      </c>
      <c r="O111" s="60" t="str">
        <f t="shared" si="2"/>
        <v/>
      </c>
    </row>
    <row r="112" spans="1:15" s="24" customFormat="1">
      <c r="A112" s="75"/>
      <c r="B112" s="75"/>
      <c r="C112" s="76"/>
      <c r="D112" s="75"/>
      <c r="E112" s="75"/>
      <c r="F112" s="75"/>
      <c r="G112" s="75"/>
      <c r="H112" s="77"/>
      <c r="I112" s="75"/>
      <c r="J112" s="75"/>
      <c r="K112" s="75"/>
      <c r="L112" s="78"/>
      <c r="M112" s="75"/>
      <c r="N112" s="43" t="e">
        <f t="shared" si="3"/>
        <v>#N/A</v>
      </c>
      <c r="O112" s="60" t="str">
        <f t="shared" si="2"/>
        <v/>
      </c>
    </row>
    <row r="113" spans="1:15" s="24" customFormat="1">
      <c r="A113" s="75"/>
      <c r="B113" s="75"/>
      <c r="C113" s="76"/>
      <c r="D113" s="75"/>
      <c r="E113" s="75"/>
      <c r="F113" s="75"/>
      <c r="G113" s="75"/>
      <c r="H113" s="77"/>
      <c r="I113" s="75"/>
      <c r="J113" s="75"/>
      <c r="K113" s="75"/>
      <c r="L113" s="78"/>
      <c r="M113" s="75"/>
      <c r="N113" s="43" t="e">
        <f t="shared" si="3"/>
        <v>#N/A</v>
      </c>
      <c r="O113" s="60" t="str">
        <f t="shared" si="2"/>
        <v/>
      </c>
    </row>
    <row r="114" spans="1:15" s="24" customFormat="1">
      <c r="A114" s="75"/>
      <c r="B114" s="75"/>
      <c r="C114" s="76"/>
      <c r="D114" s="75"/>
      <c r="E114" s="75"/>
      <c r="F114" s="75"/>
      <c r="G114" s="75"/>
      <c r="H114" s="77"/>
      <c r="I114" s="75"/>
      <c r="J114" s="75"/>
      <c r="K114" s="75"/>
      <c r="L114" s="78"/>
      <c r="M114" s="75"/>
      <c r="N114" s="43" t="e">
        <f t="shared" si="3"/>
        <v>#N/A</v>
      </c>
      <c r="O114" s="60" t="str">
        <f t="shared" si="2"/>
        <v/>
      </c>
    </row>
    <row r="115" spans="1:15" s="24" customFormat="1">
      <c r="A115" s="75"/>
      <c r="B115" s="75"/>
      <c r="C115" s="76"/>
      <c r="D115" s="75"/>
      <c r="E115" s="75"/>
      <c r="F115" s="75"/>
      <c r="G115" s="75"/>
      <c r="H115" s="77"/>
      <c r="I115" s="75"/>
      <c r="J115" s="75"/>
      <c r="K115" s="75"/>
      <c r="L115" s="78"/>
      <c r="M115" s="75"/>
      <c r="N115" s="43" t="e">
        <f t="shared" si="3"/>
        <v>#N/A</v>
      </c>
      <c r="O115" s="60" t="str">
        <f t="shared" si="2"/>
        <v/>
      </c>
    </row>
    <row r="116" spans="1:15" s="24" customFormat="1">
      <c r="A116" s="75"/>
      <c r="B116" s="75"/>
      <c r="C116" s="76"/>
      <c r="D116" s="75"/>
      <c r="E116" s="75"/>
      <c r="F116" s="75"/>
      <c r="G116" s="75"/>
      <c r="H116" s="77"/>
      <c r="I116" s="75"/>
      <c r="J116" s="75"/>
      <c r="K116" s="75"/>
      <c r="L116" s="78"/>
      <c r="M116" s="75"/>
      <c r="N116" s="43" t="e">
        <f t="shared" si="3"/>
        <v>#N/A</v>
      </c>
      <c r="O116" s="60" t="str">
        <f t="shared" si="2"/>
        <v/>
      </c>
    </row>
    <row r="117" spans="1:15" s="24" customFormat="1">
      <c r="A117" s="75"/>
      <c r="B117" s="75"/>
      <c r="C117" s="76"/>
      <c r="D117" s="75"/>
      <c r="E117" s="75"/>
      <c r="F117" s="75"/>
      <c r="G117" s="75"/>
      <c r="H117" s="77"/>
      <c r="I117" s="75"/>
      <c r="J117" s="75"/>
      <c r="K117" s="75"/>
      <c r="L117" s="78"/>
      <c r="M117" s="75"/>
      <c r="N117" s="43" t="e">
        <f t="shared" si="3"/>
        <v>#N/A</v>
      </c>
      <c r="O117" s="60" t="str">
        <f t="shared" si="2"/>
        <v/>
      </c>
    </row>
    <row r="118" spans="1:15" s="24" customFormat="1">
      <c r="A118" s="75"/>
      <c r="B118" s="75"/>
      <c r="C118" s="76"/>
      <c r="D118" s="75"/>
      <c r="E118" s="75"/>
      <c r="F118" s="75"/>
      <c r="G118" s="75"/>
      <c r="H118" s="77"/>
      <c r="I118" s="75"/>
      <c r="J118" s="75"/>
      <c r="K118" s="75"/>
      <c r="L118" s="78"/>
      <c r="M118" s="75"/>
      <c r="N118" s="43" t="e">
        <f t="shared" si="3"/>
        <v>#N/A</v>
      </c>
      <c r="O118" s="60" t="str">
        <f t="shared" si="2"/>
        <v/>
      </c>
    </row>
    <row r="119" spans="1:15" s="24" customFormat="1">
      <c r="A119" s="75"/>
      <c r="B119" s="75"/>
      <c r="C119" s="76"/>
      <c r="D119" s="75"/>
      <c r="E119" s="75"/>
      <c r="F119" s="75"/>
      <c r="G119" s="75"/>
      <c r="H119" s="77"/>
      <c r="I119" s="75"/>
      <c r="J119" s="75"/>
      <c r="K119" s="75"/>
      <c r="L119" s="78"/>
      <c r="M119" s="75"/>
      <c r="N119" s="43" t="e">
        <f t="shared" si="3"/>
        <v>#N/A</v>
      </c>
      <c r="O119" s="60" t="str">
        <f t="shared" ref="O119:O182" si="4">IF(ISBLANK(H119),"",DATEDIF(H119,DATE($N$1,4,1),"Y"))</f>
        <v/>
      </c>
    </row>
    <row r="120" spans="1:15" s="24" customFormat="1">
      <c r="A120" s="75"/>
      <c r="B120" s="75"/>
      <c r="C120" s="76"/>
      <c r="D120" s="75"/>
      <c r="E120" s="75"/>
      <c r="F120" s="75"/>
      <c r="G120" s="75"/>
      <c r="H120" s="77"/>
      <c r="I120" s="75"/>
      <c r="J120" s="75"/>
      <c r="K120" s="75"/>
      <c r="L120" s="78"/>
      <c r="M120" s="75"/>
      <c r="N120" s="43" t="e">
        <f t="shared" si="3"/>
        <v>#N/A</v>
      </c>
      <c r="O120" s="60" t="str">
        <f t="shared" si="4"/>
        <v/>
      </c>
    </row>
    <row r="121" spans="1:15" s="24" customFormat="1">
      <c r="A121" s="75"/>
      <c r="B121" s="75"/>
      <c r="C121" s="76"/>
      <c r="D121" s="75"/>
      <c r="E121" s="75"/>
      <c r="F121" s="75"/>
      <c r="G121" s="75"/>
      <c r="H121" s="77"/>
      <c r="I121" s="75"/>
      <c r="J121" s="75"/>
      <c r="K121" s="75"/>
      <c r="L121" s="78"/>
      <c r="M121" s="75"/>
      <c r="N121" s="43" t="e">
        <f t="shared" si="3"/>
        <v>#N/A</v>
      </c>
      <c r="O121" s="60" t="str">
        <f t="shared" si="4"/>
        <v/>
      </c>
    </row>
    <row r="122" spans="1:15" s="24" customFormat="1">
      <c r="A122" s="75"/>
      <c r="B122" s="75"/>
      <c r="C122" s="76"/>
      <c r="D122" s="75"/>
      <c r="E122" s="75"/>
      <c r="F122" s="75"/>
      <c r="G122" s="75"/>
      <c r="H122" s="77"/>
      <c r="I122" s="75"/>
      <c r="J122" s="75"/>
      <c r="K122" s="75"/>
      <c r="L122" s="78"/>
      <c r="M122" s="75"/>
      <c r="N122" s="43" t="e">
        <f t="shared" si="3"/>
        <v>#N/A</v>
      </c>
      <c r="O122" s="60" t="str">
        <f t="shared" si="4"/>
        <v/>
      </c>
    </row>
    <row r="123" spans="1:15" s="24" customFormat="1">
      <c r="A123" s="75"/>
      <c r="B123" s="75"/>
      <c r="C123" s="76"/>
      <c r="D123" s="75"/>
      <c r="E123" s="75"/>
      <c r="F123" s="75"/>
      <c r="G123" s="75"/>
      <c r="H123" s="77"/>
      <c r="I123" s="75"/>
      <c r="J123" s="75"/>
      <c r="K123" s="75"/>
      <c r="L123" s="78"/>
      <c r="M123" s="75"/>
      <c r="N123" s="43" t="e">
        <f t="shared" si="3"/>
        <v>#N/A</v>
      </c>
      <c r="O123" s="60" t="str">
        <f t="shared" si="4"/>
        <v/>
      </c>
    </row>
    <row r="124" spans="1:15" s="24" customFormat="1">
      <c r="A124" s="75"/>
      <c r="B124" s="75"/>
      <c r="C124" s="76"/>
      <c r="D124" s="75"/>
      <c r="E124" s="75"/>
      <c r="F124" s="75"/>
      <c r="G124" s="75"/>
      <c r="H124" s="77"/>
      <c r="I124" s="75"/>
      <c r="J124" s="75"/>
      <c r="K124" s="75"/>
      <c r="L124" s="78"/>
      <c r="M124" s="75"/>
      <c r="N124" s="43" t="e">
        <f t="shared" si="3"/>
        <v>#N/A</v>
      </c>
      <c r="O124" s="60" t="str">
        <f t="shared" si="4"/>
        <v/>
      </c>
    </row>
    <row r="125" spans="1:15" s="24" customFormat="1">
      <c r="A125" s="75"/>
      <c r="B125" s="75"/>
      <c r="C125" s="76"/>
      <c r="D125" s="75"/>
      <c r="E125" s="75"/>
      <c r="F125" s="75"/>
      <c r="G125" s="75"/>
      <c r="H125" s="77"/>
      <c r="I125" s="75"/>
      <c r="J125" s="75"/>
      <c r="K125" s="75"/>
      <c r="L125" s="78"/>
      <c r="M125" s="75"/>
      <c r="N125" s="43" t="e">
        <f t="shared" si="3"/>
        <v>#N/A</v>
      </c>
      <c r="O125" s="60" t="str">
        <f t="shared" si="4"/>
        <v/>
      </c>
    </row>
    <row r="126" spans="1:15" s="24" customFormat="1">
      <c r="A126" s="75"/>
      <c r="B126" s="75"/>
      <c r="C126" s="76"/>
      <c r="D126" s="75"/>
      <c r="E126" s="75"/>
      <c r="F126" s="75"/>
      <c r="G126" s="75"/>
      <c r="H126" s="77"/>
      <c r="I126" s="75"/>
      <c r="J126" s="75"/>
      <c r="K126" s="75"/>
      <c r="L126" s="78"/>
      <c r="M126" s="75"/>
      <c r="N126" s="43" t="e">
        <f t="shared" si="3"/>
        <v>#N/A</v>
      </c>
      <c r="O126" s="60" t="str">
        <f t="shared" si="4"/>
        <v/>
      </c>
    </row>
    <row r="127" spans="1:15" s="24" customFormat="1">
      <c r="A127" s="75"/>
      <c r="B127" s="75"/>
      <c r="C127" s="76"/>
      <c r="D127" s="75"/>
      <c r="E127" s="75"/>
      <c r="F127" s="75"/>
      <c r="G127" s="75"/>
      <c r="H127" s="77"/>
      <c r="I127" s="75"/>
      <c r="J127" s="75"/>
      <c r="K127" s="75"/>
      <c r="L127" s="78"/>
      <c r="M127" s="75"/>
      <c r="N127" s="43" t="e">
        <f t="shared" si="3"/>
        <v>#N/A</v>
      </c>
      <c r="O127" s="60" t="str">
        <f t="shared" si="4"/>
        <v/>
      </c>
    </row>
    <row r="128" spans="1:15" s="24" customFormat="1">
      <c r="A128" s="75"/>
      <c r="B128" s="75"/>
      <c r="C128" s="76"/>
      <c r="D128" s="75"/>
      <c r="E128" s="75"/>
      <c r="F128" s="75"/>
      <c r="G128" s="75"/>
      <c r="H128" s="77"/>
      <c r="I128" s="75"/>
      <c r="J128" s="75"/>
      <c r="K128" s="75"/>
      <c r="L128" s="78"/>
      <c r="M128" s="75"/>
      <c r="N128" s="43" t="e">
        <f t="shared" si="3"/>
        <v>#N/A</v>
      </c>
      <c r="O128" s="60" t="str">
        <f t="shared" si="4"/>
        <v/>
      </c>
    </row>
    <row r="129" spans="1:15" s="24" customFormat="1">
      <c r="A129" s="75"/>
      <c r="B129" s="75"/>
      <c r="C129" s="76"/>
      <c r="D129" s="75"/>
      <c r="E129" s="75"/>
      <c r="F129" s="75"/>
      <c r="G129" s="75"/>
      <c r="H129" s="77"/>
      <c r="I129" s="75"/>
      <c r="J129" s="75"/>
      <c r="K129" s="75"/>
      <c r="L129" s="78"/>
      <c r="M129" s="75"/>
      <c r="N129" s="43" t="e">
        <f t="shared" si="3"/>
        <v>#N/A</v>
      </c>
      <c r="O129" s="60" t="str">
        <f t="shared" si="4"/>
        <v/>
      </c>
    </row>
    <row r="130" spans="1:15" s="24" customFormat="1">
      <c r="A130" s="75"/>
      <c r="B130" s="75"/>
      <c r="C130" s="76"/>
      <c r="D130" s="75"/>
      <c r="E130" s="75"/>
      <c r="F130" s="75"/>
      <c r="G130" s="75"/>
      <c r="H130" s="77"/>
      <c r="I130" s="75"/>
      <c r="J130" s="75"/>
      <c r="K130" s="75"/>
      <c r="L130" s="78"/>
      <c r="M130" s="75"/>
      <c r="N130" s="43" t="e">
        <f t="shared" si="3"/>
        <v>#N/A</v>
      </c>
      <c r="O130" s="60" t="str">
        <f t="shared" si="4"/>
        <v/>
      </c>
    </row>
    <row r="131" spans="1:15" s="24" customFormat="1">
      <c r="A131" s="75"/>
      <c r="B131" s="75"/>
      <c r="C131" s="76"/>
      <c r="D131" s="75"/>
      <c r="E131" s="75"/>
      <c r="F131" s="75"/>
      <c r="G131" s="75"/>
      <c r="H131" s="77"/>
      <c r="I131" s="75"/>
      <c r="J131" s="75"/>
      <c r="K131" s="75"/>
      <c r="L131" s="78"/>
      <c r="M131" s="75"/>
      <c r="N131" s="43" t="e">
        <f t="shared" si="3"/>
        <v>#N/A</v>
      </c>
      <c r="O131" s="60" t="str">
        <f t="shared" si="4"/>
        <v/>
      </c>
    </row>
    <row r="132" spans="1:15" s="24" customFormat="1">
      <c r="A132" s="75"/>
      <c r="B132" s="75"/>
      <c r="C132" s="76"/>
      <c r="D132" s="75"/>
      <c r="E132" s="75"/>
      <c r="F132" s="75"/>
      <c r="G132" s="75"/>
      <c r="H132" s="77"/>
      <c r="I132" s="75"/>
      <c r="J132" s="75"/>
      <c r="K132" s="75"/>
      <c r="L132" s="78"/>
      <c r="M132" s="75"/>
      <c r="N132" s="43" t="e">
        <f t="shared" si="3"/>
        <v>#N/A</v>
      </c>
      <c r="O132" s="60" t="str">
        <f t="shared" si="4"/>
        <v/>
      </c>
    </row>
    <row r="133" spans="1:15" s="24" customFormat="1">
      <c r="A133" s="75"/>
      <c r="B133" s="75"/>
      <c r="C133" s="76"/>
      <c r="D133" s="75"/>
      <c r="E133" s="75"/>
      <c r="F133" s="75"/>
      <c r="G133" s="75"/>
      <c r="H133" s="77"/>
      <c r="I133" s="75"/>
      <c r="J133" s="75"/>
      <c r="K133" s="75"/>
      <c r="L133" s="78"/>
      <c r="M133" s="75"/>
      <c r="N133" s="43" t="e">
        <f t="shared" si="3"/>
        <v>#N/A</v>
      </c>
      <c r="O133" s="60" t="str">
        <f t="shared" si="4"/>
        <v/>
      </c>
    </row>
    <row r="134" spans="1:15" s="24" customFormat="1">
      <c r="A134" s="75"/>
      <c r="B134" s="75"/>
      <c r="C134" s="76"/>
      <c r="D134" s="75"/>
      <c r="E134" s="75"/>
      <c r="F134" s="75"/>
      <c r="G134" s="75"/>
      <c r="H134" s="77"/>
      <c r="I134" s="75"/>
      <c r="J134" s="75"/>
      <c r="K134" s="75"/>
      <c r="L134" s="78"/>
      <c r="M134" s="75"/>
      <c r="N134" s="43" t="e">
        <f t="shared" ref="N134:N197" si="5">VLOOKUP(O134,$V$5:$W$8,2,TRUE)</f>
        <v>#N/A</v>
      </c>
      <c r="O134" s="60" t="str">
        <f t="shared" si="4"/>
        <v/>
      </c>
    </row>
    <row r="135" spans="1:15" s="24" customFormat="1">
      <c r="A135" s="75"/>
      <c r="B135" s="75"/>
      <c r="C135" s="76"/>
      <c r="D135" s="75"/>
      <c r="E135" s="75"/>
      <c r="F135" s="75"/>
      <c r="G135" s="75"/>
      <c r="H135" s="77"/>
      <c r="I135" s="75"/>
      <c r="J135" s="75"/>
      <c r="K135" s="75"/>
      <c r="L135" s="78"/>
      <c r="M135" s="75"/>
      <c r="N135" s="43" t="e">
        <f t="shared" si="5"/>
        <v>#N/A</v>
      </c>
      <c r="O135" s="60" t="str">
        <f t="shared" si="4"/>
        <v/>
      </c>
    </row>
    <row r="136" spans="1:15" s="24" customFormat="1">
      <c r="A136" s="75"/>
      <c r="B136" s="75"/>
      <c r="C136" s="76"/>
      <c r="D136" s="75"/>
      <c r="E136" s="75"/>
      <c r="F136" s="75"/>
      <c r="G136" s="75"/>
      <c r="H136" s="77"/>
      <c r="I136" s="75"/>
      <c r="J136" s="75"/>
      <c r="K136" s="75"/>
      <c r="L136" s="78"/>
      <c r="M136" s="75"/>
      <c r="N136" s="43" t="e">
        <f t="shared" si="5"/>
        <v>#N/A</v>
      </c>
      <c r="O136" s="60" t="str">
        <f t="shared" si="4"/>
        <v/>
      </c>
    </row>
    <row r="137" spans="1:15" s="24" customFormat="1">
      <c r="A137" s="75"/>
      <c r="B137" s="75"/>
      <c r="C137" s="76"/>
      <c r="D137" s="75"/>
      <c r="E137" s="75"/>
      <c r="F137" s="75"/>
      <c r="G137" s="75"/>
      <c r="H137" s="77"/>
      <c r="I137" s="75"/>
      <c r="J137" s="75"/>
      <c r="K137" s="75"/>
      <c r="L137" s="78"/>
      <c r="M137" s="75"/>
      <c r="N137" s="43" t="e">
        <f t="shared" si="5"/>
        <v>#N/A</v>
      </c>
      <c r="O137" s="60" t="str">
        <f t="shared" si="4"/>
        <v/>
      </c>
    </row>
    <row r="138" spans="1:15" s="24" customFormat="1">
      <c r="A138" s="75"/>
      <c r="B138" s="75"/>
      <c r="C138" s="76"/>
      <c r="D138" s="75"/>
      <c r="E138" s="75"/>
      <c r="F138" s="75"/>
      <c r="G138" s="75"/>
      <c r="H138" s="77"/>
      <c r="I138" s="75"/>
      <c r="J138" s="75"/>
      <c r="K138" s="75"/>
      <c r="L138" s="78"/>
      <c r="M138" s="75"/>
      <c r="N138" s="43" t="e">
        <f t="shared" si="5"/>
        <v>#N/A</v>
      </c>
      <c r="O138" s="60" t="str">
        <f t="shared" si="4"/>
        <v/>
      </c>
    </row>
    <row r="139" spans="1:15" s="24" customFormat="1">
      <c r="A139" s="75"/>
      <c r="B139" s="75"/>
      <c r="C139" s="76"/>
      <c r="D139" s="75"/>
      <c r="E139" s="75"/>
      <c r="F139" s="75"/>
      <c r="G139" s="75"/>
      <c r="H139" s="77"/>
      <c r="I139" s="75"/>
      <c r="J139" s="75"/>
      <c r="K139" s="75"/>
      <c r="L139" s="78"/>
      <c r="M139" s="75"/>
      <c r="N139" s="43" t="e">
        <f t="shared" si="5"/>
        <v>#N/A</v>
      </c>
      <c r="O139" s="60" t="str">
        <f t="shared" si="4"/>
        <v/>
      </c>
    </row>
    <row r="140" spans="1:15" s="24" customFormat="1">
      <c r="A140" s="75"/>
      <c r="B140" s="75"/>
      <c r="C140" s="76"/>
      <c r="D140" s="75"/>
      <c r="E140" s="75"/>
      <c r="F140" s="75"/>
      <c r="G140" s="75"/>
      <c r="H140" s="77"/>
      <c r="I140" s="75"/>
      <c r="J140" s="75"/>
      <c r="K140" s="75"/>
      <c r="L140" s="78"/>
      <c r="M140" s="75"/>
      <c r="N140" s="43" t="e">
        <f t="shared" si="5"/>
        <v>#N/A</v>
      </c>
      <c r="O140" s="60" t="str">
        <f t="shared" si="4"/>
        <v/>
      </c>
    </row>
    <row r="141" spans="1:15" s="24" customFormat="1">
      <c r="A141" s="75"/>
      <c r="B141" s="75"/>
      <c r="C141" s="76"/>
      <c r="D141" s="75"/>
      <c r="E141" s="75"/>
      <c r="F141" s="75"/>
      <c r="G141" s="75"/>
      <c r="H141" s="77"/>
      <c r="I141" s="75"/>
      <c r="J141" s="75"/>
      <c r="K141" s="75"/>
      <c r="L141" s="78"/>
      <c r="M141" s="75"/>
      <c r="N141" s="43" t="e">
        <f t="shared" si="5"/>
        <v>#N/A</v>
      </c>
      <c r="O141" s="60" t="str">
        <f t="shared" si="4"/>
        <v/>
      </c>
    </row>
    <row r="142" spans="1:15" s="24" customFormat="1">
      <c r="A142" s="75"/>
      <c r="B142" s="75"/>
      <c r="C142" s="76"/>
      <c r="D142" s="75"/>
      <c r="E142" s="75"/>
      <c r="F142" s="75"/>
      <c r="G142" s="75"/>
      <c r="H142" s="77"/>
      <c r="I142" s="75"/>
      <c r="J142" s="75"/>
      <c r="K142" s="75"/>
      <c r="L142" s="78"/>
      <c r="M142" s="75"/>
      <c r="N142" s="43" t="e">
        <f t="shared" si="5"/>
        <v>#N/A</v>
      </c>
      <c r="O142" s="60" t="str">
        <f t="shared" si="4"/>
        <v/>
      </c>
    </row>
    <row r="143" spans="1:15" s="24" customFormat="1">
      <c r="A143" s="75"/>
      <c r="B143" s="75"/>
      <c r="C143" s="76"/>
      <c r="D143" s="75"/>
      <c r="E143" s="75"/>
      <c r="F143" s="75"/>
      <c r="G143" s="75"/>
      <c r="H143" s="77"/>
      <c r="I143" s="75"/>
      <c r="J143" s="75"/>
      <c r="K143" s="75"/>
      <c r="L143" s="78"/>
      <c r="M143" s="75"/>
      <c r="N143" s="43" t="e">
        <f t="shared" si="5"/>
        <v>#N/A</v>
      </c>
      <c r="O143" s="60" t="str">
        <f t="shared" si="4"/>
        <v/>
      </c>
    </row>
    <row r="144" spans="1:15" s="24" customFormat="1">
      <c r="A144" s="75"/>
      <c r="B144" s="75"/>
      <c r="C144" s="76"/>
      <c r="D144" s="75"/>
      <c r="E144" s="75"/>
      <c r="F144" s="75"/>
      <c r="G144" s="75"/>
      <c r="H144" s="77"/>
      <c r="I144" s="75"/>
      <c r="J144" s="75"/>
      <c r="K144" s="75"/>
      <c r="L144" s="78"/>
      <c r="M144" s="75"/>
      <c r="N144" s="43" t="e">
        <f t="shared" si="5"/>
        <v>#N/A</v>
      </c>
      <c r="O144" s="60" t="str">
        <f t="shared" si="4"/>
        <v/>
      </c>
    </row>
    <row r="145" spans="1:15" s="24" customFormat="1">
      <c r="A145" s="75"/>
      <c r="B145" s="75"/>
      <c r="C145" s="76"/>
      <c r="D145" s="75"/>
      <c r="E145" s="75"/>
      <c r="F145" s="75"/>
      <c r="G145" s="75"/>
      <c r="H145" s="77"/>
      <c r="I145" s="75"/>
      <c r="J145" s="75"/>
      <c r="K145" s="75"/>
      <c r="L145" s="78"/>
      <c r="M145" s="75"/>
      <c r="N145" s="43" t="e">
        <f t="shared" si="5"/>
        <v>#N/A</v>
      </c>
      <c r="O145" s="60" t="str">
        <f t="shared" si="4"/>
        <v/>
      </c>
    </row>
    <row r="146" spans="1:15" s="24" customFormat="1">
      <c r="A146" s="75"/>
      <c r="B146" s="75"/>
      <c r="C146" s="76"/>
      <c r="D146" s="75"/>
      <c r="E146" s="75"/>
      <c r="F146" s="75"/>
      <c r="G146" s="75"/>
      <c r="H146" s="77"/>
      <c r="I146" s="75"/>
      <c r="J146" s="75"/>
      <c r="K146" s="75"/>
      <c r="L146" s="78"/>
      <c r="M146" s="75"/>
      <c r="N146" s="43" t="e">
        <f t="shared" si="5"/>
        <v>#N/A</v>
      </c>
      <c r="O146" s="60" t="str">
        <f t="shared" si="4"/>
        <v/>
      </c>
    </row>
    <row r="147" spans="1:15" s="24" customFormat="1">
      <c r="A147" s="75"/>
      <c r="B147" s="75"/>
      <c r="C147" s="76"/>
      <c r="D147" s="75"/>
      <c r="E147" s="75"/>
      <c r="F147" s="75"/>
      <c r="G147" s="75"/>
      <c r="H147" s="77"/>
      <c r="I147" s="75"/>
      <c r="J147" s="75"/>
      <c r="K147" s="75"/>
      <c r="L147" s="78"/>
      <c r="M147" s="75"/>
      <c r="N147" s="43" t="e">
        <f t="shared" si="5"/>
        <v>#N/A</v>
      </c>
      <c r="O147" s="60" t="str">
        <f t="shared" si="4"/>
        <v/>
      </c>
    </row>
    <row r="148" spans="1:15" s="24" customFormat="1">
      <c r="A148" s="75"/>
      <c r="B148" s="75"/>
      <c r="C148" s="76"/>
      <c r="D148" s="75"/>
      <c r="E148" s="75"/>
      <c r="F148" s="75"/>
      <c r="G148" s="75"/>
      <c r="H148" s="77"/>
      <c r="I148" s="75"/>
      <c r="J148" s="75"/>
      <c r="K148" s="75"/>
      <c r="L148" s="78"/>
      <c r="M148" s="75"/>
      <c r="N148" s="43" t="e">
        <f t="shared" si="5"/>
        <v>#N/A</v>
      </c>
      <c r="O148" s="60" t="str">
        <f t="shared" si="4"/>
        <v/>
      </c>
    </row>
    <row r="149" spans="1:15" s="24" customFormat="1">
      <c r="A149" s="75"/>
      <c r="B149" s="75"/>
      <c r="C149" s="76"/>
      <c r="D149" s="75"/>
      <c r="E149" s="75"/>
      <c r="F149" s="75"/>
      <c r="G149" s="75"/>
      <c r="H149" s="77"/>
      <c r="I149" s="75"/>
      <c r="J149" s="75"/>
      <c r="K149" s="75"/>
      <c r="L149" s="78"/>
      <c r="M149" s="75"/>
      <c r="N149" s="43" t="e">
        <f t="shared" si="5"/>
        <v>#N/A</v>
      </c>
      <c r="O149" s="60" t="str">
        <f t="shared" si="4"/>
        <v/>
      </c>
    </row>
    <row r="150" spans="1:15" s="24" customFormat="1">
      <c r="A150" s="75"/>
      <c r="B150" s="75"/>
      <c r="C150" s="76"/>
      <c r="D150" s="75"/>
      <c r="E150" s="75"/>
      <c r="F150" s="75"/>
      <c r="G150" s="75"/>
      <c r="H150" s="77"/>
      <c r="I150" s="75"/>
      <c r="J150" s="75"/>
      <c r="K150" s="75"/>
      <c r="L150" s="78"/>
      <c r="M150" s="75"/>
      <c r="N150" s="43" t="e">
        <f t="shared" si="5"/>
        <v>#N/A</v>
      </c>
      <c r="O150" s="60" t="str">
        <f t="shared" si="4"/>
        <v/>
      </c>
    </row>
    <row r="151" spans="1:15" s="24" customFormat="1">
      <c r="A151" s="75"/>
      <c r="B151" s="75"/>
      <c r="C151" s="76"/>
      <c r="D151" s="75"/>
      <c r="E151" s="75"/>
      <c r="F151" s="75"/>
      <c r="G151" s="75"/>
      <c r="H151" s="77"/>
      <c r="I151" s="75"/>
      <c r="J151" s="75"/>
      <c r="K151" s="75"/>
      <c r="L151" s="78"/>
      <c r="M151" s="75"/>
      <c r="N151" s="43" t="e">
        <f t="shared" si="5"/>
        <v>#N/A</v>
      </c>
      <c r="O151" s="60" t="str">
        <f t="shared" si="4"/>
        <v/>
      </c>
    </row>
    <row r="152" spans="1:15" s="24" customFormat="1">
      <c r="A152" s="75"/>
      <c r="B152" s="75"/>
      <c r="C152" s="76"/>
      <c r="D152" s="75"/>
      <c r="E152" s="75"/>
      <c r="F152" s="75"/>
      <c r="G152" s="75"/>
      <c r="H152" s="77"/>
      <c r="I152" s="75"/>
      <c r="J152" s="75"/>
      <c r="K152" s="75"/>
      <c r="L152" s="78"/>
      <c r="M152" s="75"/>
      <c r="N152" s="43" t="e">
        <f t="shared" si="5"/>
        <v>#N/A</v>
      </c>
      <c r="O152" s="60" t="str">
        <f t="shared" si="4"/>
        <v/>
      </c>
    </row>
    <row r="153" spans="1:15" s="24" customFormat="1">
      <c r="A153" s="75"/>
      <c r="B153" s="75"/>
      <c r="C153" s="76"/>
      <c r="D153" s="75"/>
      <c r="E153" s="75"/>
      <c r="F153" s="75"/>
      <c r="G153" s="75"/>
      <c r="H153" s="77"/>
      <c r="I153" s="75"/>
      <c r="J153" s="75"/>
      <c r="K153" s="75"/>
      <c r="L153" s="78"/>
      <c r="M153" s="75"/>
      <c r="N153" s="43" t="e">
        <f t="shared" si="5"/>
        <v>#N/A</v>
      </c>
      <c r="O153" s="60" t="str">
        <f t="shared" si="4"/>
        <v/>
      </c>
    </row>
    <row r="154" spans="1:15" s="24" customFormat="1">
      <c r="A154" s="75"/>
      <c r="B154" s="75"/>
      <c r="C154" s="76"/>
      <c r="D154" s="75"/>
      <c r="E154" s="75"/>
      <c r="F154" s="75"/>
      <c r="G154" s="75"/>
      <c r="H154" s="77"/>
      <c r="I154" s="75"/>
      <c r="J154" s="75"/>
      <c r="K154" s="75"/>
      <c r="L154" s="78"/>
      <c r="M154" s="75"/>
      <c r="N154" s="43" t="e">
        <f t="shared" si="5"/>
        <v>#N/A</v>
      </c>
      <c r="O154" s="60" t="str">
        <f t="shared" si="4"/>
        <v/>
      </c>
    </row>
    <row r="155" spans="1:15" s="24" customFormat="1">
      <c r="A155" s="75"/>
      <c r="B155" s="75"/>
      <c r="C155" s="76"/>
      <c r="D155" s="75"/>
      <c r="E155" s="75"/>
      <c r="F155" s="75"/>
      <c r="G155" s="75"/>
      <c r="H155" s="77"/>
      <c r="I155" s="75"/>
      <c r="J155" s="75"/>
      <c r="K155" s="75"/>
      <c r="L155" s="78"/>
      <c r="M155" s="75"/>
      <c r="N155" s="43" t="e">
        <f t="shared" si="5"/>
        <v>#N/A</v>
      </c>
      <c r="O155" s="60" t="str">
        <f t="shared" si="4"/>
        <v/>
      </c>
    </row>
    <row r="156" spans="1:15" s="24" customFormat="1">
      <c r="A156" s="75"/>
      <c r="B156" s="75"/>
      <c r="C156" s="76"/>
      <c r="D156" s="75"/>
      <c r="E156" s="75"/>
      <c r="F156" s="75"/>
      <c r="G156" s="75"/>
      <c r="H156" s="77"/>
      <c r="I156" s="75"/>
      <c r="J156" s="75"/>
      <c r="K156" s="75"/>
      <c r="L156" s="78"/>
      <c r="M156" s="75"/>
      <c r="N156" s="43" t="e">
        <f t="shared" si="5"/>
        <v>#N/A</v>
      </c>
      <c r="O156" s="60" t="str">
        <f t="shared" si="4"/>
        <v/>
      </c>
    </row>
    <row r="157" spans="1:15" s="24" customFormat="1">
      <c r="A157" s="75"/>
      <c r="B157" s="75"/>
      <c r="C157" s="76"/>
      <c r="D157" s="75"/>
      <c r="E157" s="75"/>
      <c r="F157" s="75"/>
      <c r="G157" s="75"/>
      <c r="H157" s="77"/>
      <c r="I157" s="75"/>
      <c r="J157" s="75"/>
      <c r="K157" s="75"/>
      <c r="L157" s="78"/>
      <c r="M157" s="75"/>
      <c r="N157" s="43" t="e">
        <f t="shared" si="5"/>
        <v>#N/A</v>
      </c>
      <c r="O157" s="60" t="str">
        <f t="shared" si="4"/>
        <v/>
      </c>
    </row>
    <row r="158" spans="1:15" s="24" customFormat="1">
      <c r="A158" s="75"/>
      <c r="B158" s="75"/>
      <c r="C158" s="76"/>
      <c r="D158" s="75"/>
      <c r="E158" s="75"/>
      <c r="F158" s="75"/>
      <c r="G158" s="75"/>
      <c r="H158" s="77"/>
      <c r="I158" s="75"/>
      <c r="J158" s="75"/>
      <c r="K158" s="75"/>
      <c r="L158" s="78"/>
      <c r="M158" s="75"/>
      <c r="N158" s="43" t="e">
        <f t="shared" si="5"/>
        <v>#N/A</v>
      </c>
      <c r="O158" s="60" t="str">
        <f t="shared" si="4"/>
        <v/>
      </c>
    </row>
    <row r="159" spans="1:15" s="24" customFormat="1">
      <c r="A159" s="75"/>
      <c r="B159" s="75"/>
      <c r="C159" s="76"/>
      <c r="D159" s="75"/>
      <c r="E159" s="75"/>
      <c r="F159" s="75"/>
      <c r="G159" s="75"/>
      <c r="H159" s="77"/>
      <c r="I159" s="75"/>
      <c r="J159" s="75"/>
      <c r="K159" s="75"/>
      <c r="L159" s="78"/>
      <c r="M159" s="75"/>
      <c r="N159" s="43" t="e">
        <f t="shared" si="5"/>
        <v>#N/A</v>
      </c>
      <c r="O159" s="60" t="str">
        <f t="shared" si="4"/>
        <v/>
      </c>
    </row>
    <row r="160" spans="1:15" s="24" customFormat="1">
      <c r="A160" s="75"/>
      <c r="B160" s="75"/>
      <c r="C160" s="76"/>
      <c r="D160" s="75"/>
      <c r="E160" s="75"/>
      <c r="F160" s="75"/>
      <c r="G160" s="75"/>
      <c r="H160" s="77"/>
      <c r="I160" s="75"/>
      <c r="J160" s="75"/>
      <c r="K160" s="75"/>
      <c r="L160" s="78"/>
      <c r="M160" s="75"/>
      <c r="N160" s="43" t="e">
        <f t="shared" si="5"/>
        <v>#N/A</v>
      </c>
      <c r="O160" s="60" t="str">
        <f t="shared" si="4"/>
        <v/>
      </c>
    </row>
    <row r="161" spans="1:15" s="24" customFormat="1">
      <c r="A161" s="75"/>
      <c r="B161" s="75"/>
      <c r="C161" s="76"/>
      <c r="D161" s="75"/>
      <c r="E161" s="75"/>
      <c r="F161" s="75"/>
      <c r="G161" s="75"/>
      <c r="H161" s="77"/>
      <c r="I161" s="75"/>
      <c r="J161" s="75"/>
      <c r="K161" s="75"/>
      <c r="L161" s="78"/>
      <c r="M161" s="75"/>
      <c r="N161" s="43" t="e">
        <f t="shared" si="5"/>
        <v>#N/A</v>
      </c>
      <c r="O161" s="60" t="str">
        <f t="shared" si="4"/>
        <v/>
      </c>
    </row>
    <row r="162" spans="1:15" s="24" customFormat="1">
      <c r="A162" s="75"/>
      <c r="B162" s="75"/>
      <c r="C162" s="76"/>
      <c r="D162" s="75"/>
      <c r="E162" s="75"/>
      <c r="F162" s="75"/>
      <c r="G162" s="75"/>
      <c r="H162" s="77"/>
      <c r="I162" s="75"/>
      <c r="J162" s="75"/>
      <c r="K162" s="75"/>
      <c r="L162" s="78"/>
      <c r="M162" s="75"/>
      <c r="N162" s="43" t="e">
        <f t="shared" si="5"/>
        <v>#N/A</v>
      </c>
      <c r="O162" s="60" t="str">
        <f t="shared" si="4"/>
        <v/>
      </c>
    </row>
    <row r="163" spans="1:15" s="24" customFormat="1">
      <c r="A163" s="75"/>
      <c r="B163" s="75"/>
      <c r="C163" s="76"/>
      <c r="D163" s="75"/>
      <c r="E163" s="75"/>
      <c r="F163" s="75"/>
      <c r="G163" s="75"/>
      <c r="H163" s="77"/>
      <c r="I163" s="75"/>
      <c r="J163" s="75"/>
      <c r="K163" s="75"/>
      <c r="L163" s="78"/>
      <c r="M163" s="75"/>
      <c r="N163" s="43" t="e">
        <f t="shared" si="5"/>
        <v>#N/A</v>
      </c>
      <c r="O163" s="60" t="str">
        <f t="shared" si="4"/>
        <v/>
      </c>
    </row>
    <row r="164" spans="1:15" s="24" customFormat="1">
      <c r="A164" s="75"/>
      <c r="B164" s="75"/>
      <c r="C164" s="76"/>
      <c r="D164" s="75"/>
      <c r="E164" s="75"/>
      <c r="F164" s="75"/>
      <c r="G164" s="75"/>
      <c r="H164" s="77"/>
      <c r="I164" s="75"/>
      <c r="J164" s="75"/>
      <c r="K164" s="75"/>
      <c r="L164" s="78"/>
      <c r="M164" s="75"/>
      <c r="N164" s="43" t="e">
        <f t="shared" si="5"/>
        <v>#N/A</v>
      </c>
      <c r="O164" s="60" t="str">
        <f t="shared" si="4"/>
        <v/>
      </c>
    </row>
    <row r="165" spans="1:15" s="24" customFormat="1">
      <c r="A165" s="75"/>
      <c r="B165" s="75"/>
      <c r="C165" s="76"/>
      <c r="D165" s="75"/>
      <c r="E165" s="75"/>
      <c r="F165" s="75"/>
      <c r="G165" s="75"/>
      <c r="H165" s="77"/>
      <c r="I165" s="75"/>
      <c r="J165" s="75"/>
      <c r="K165" s="75"/>
      <c r="L165" s="78"/>
      <c r="M165" s="75"/>
      <c r="N165" s="43" t="e">
        <f t="shared" si="5"/>
        <v>#N/A</v>
      </c>
      <c r="O165" s="60" t="str">
        <f t="shared" si="4"/>
        <v/>
      </c>
    </row>
    <row r="166" spans="1:15" s="24" customFormat="1">
      <c r="A166" s="75"/>
      <c r="B166" s="75"/>
      <c r="C166" s="76"/>
      <c r="D166" s="75"/>
      <c r="E166" s="75"/>
      <c r="F166" s="75"/>
      <c r="G166" s="75"/>
      <c r="H166" s="77"/>
      <c r="I166" s="75"/>
      <c r="J166" s="75"/>
      <c r="K166" s="75"/>
      <c r="L166" s="78"/>
      <c r="M166" s="75"/>
      <c r="N166" s="43" t="e">
        <f t="shared" si="5"/>
        <v>#N/A</v>
      </c>
      <c r="O166" s="60" t="str">
        <f t="shared" si="4"/>
        <v/>
      </c>
    </row>
    <row r="167" spans="1:15" s="24" customFormat="1">
      <c r="A167" s="75"/>
      <c r="B167" s="75"/>
      <c r="C167" s="76"/>
      <c r="D167" s="75"/>
      <c r="E167" s="75"/>
      <c r="F167" s="75"/>
      <c r="G167" s="75"/>
      <c r="H167" s="77"/>
      <c r="I167" s="75"/>
      <c r="J167" s="75"/>
      <c r="K167" s="75"/>
      <c r="L167" s="78"/>
      <c r="M167" s="75"/>
      <c r="N167" s="43" t="e">
        <f t="shared" si="5"/>
        <v>#N/A</v>
      </c>
      <c r="O167" s="60" t="str">
        <f t="shared" si="4"/>
        <v/>
      </c>
    </row>
    <row r="168" spans="1:15" s="24" customFormat="1">
      <c r="A168" s="75"/>
      <c r="B168" s="75"/>
      <c r="C168" s="76"/>
      <c r="D168" s="75"/>
      <c r="E168" s="75"/>
      <c r="F168" s="75"/>
      <c r="G168" s="75"/>
      <c r="H168" s="77"/>
      <c r="I168" s="75"/>
      <c r="J168" s="75"/>
      <c r="K168" s="75"/>
      <c r="L168" s="78"/>
      <c r="M168" s="75"/>
      <c r="N168" s="43" t="e">
        <f t="shared" si="5"/>
        <v>#N/A</v>
      </c>
      <c r="O168" s="60" t="str">
        <f t="shared" si="4"/>
        <v/>
      </c>
    </row>
    <row r="169" spans="1:15" s="24" customFormat="1">
      <c r="A169" s="75"/>
      <c r="B169" s="75"/>
      <c r="C169" s="76"/>
      <c r="D169" s="75"/>
      <c r="E169" s="75"/>
      <c r="F169" s="75"/>
      <c r="G169" s="75"/>
      <c r="H169" s="77"/>
      <c r="I169" s="75"/>
      <c r="J169" s="75"/>
      <c r="K169" s="75"/>
      <c r="L169" s="78"/>
      <c r="M169" s="75"/>
      <c r="N169" s="43" t="e">
        <f t="shared" si="5"/>
        <v>#N/A</v>
      </c>
      <c r="O169" s="60" t="str">
        <f t="shared" si="4"/>
        <v/>
      </c>
    </row>
    <row r="170" spans="1:15" s="24" customFormat="1">
      <c r="A170" s="75"/>
      <c r="B170" s="75"/>
      <c r="C170" s="76"/>
      <c r="D170" s="75"/>
      <c r="E170" s="75"/>
      <c r="F170" s="75"/>
      <c r="G170" s="75"/>
      <c r="H170" s="77"/>
      <c r="I170" s="75"/>
      <c r="J170" s="75"/>
      <c r="K170" s="75"/>
      <c r="L170" s="78"/>
      <c r="M170" s="75"/>
      <c r="N170" s="43" t="e">
        <f t="shared" si="5"/>
        <v>#N/A</v>
      </c>
      <c r="O170" s="60" t="str">
        <f t="shared" si="4"/>
        <v/>
      </c>
    </row>
    <row r="171" spans="1:15" s="24" customFormat="1">
      <c r="A171" s="75"/>
      <c r="B171" s="75"/>
      <c r="C171" s="76"/>
      <c r="D171" s="75"/>
      <c r="E171" s="75"/>
      <c r="F171" s="75"/>
      <c r="G171" s="75"/>
      <c r="H171" s="77"/>
      <c r="I171" s="75"/>
      <c r="J171" s="75"/>
      <c r="K171" s="75"/>
      <c r="L171" s="78"/>
      <c r="M171" s="75"/>
      <c r="N171" s="43" t="e">
        <f t="shared" si="5"/>
        <v>#N/A</v>
      </c>
      <c r="O171" s="60" t="str">
        <f t="shared" si="4"/>
        <v/>
      </c>
    </row>
    <row r="172" spans="1:15" s="24" customFormat="1">
      <c r="A172" s="75"/>
      <c r="B172" s="75"/>
      <c r="C172" s="76"/>
      <c r="D172" s="75"/>
      <c r="E172" s="75"/>
      <c r="F172" s="75"/>
      <c r="G172" s="75"/>
      <c r="H172" s="77"/>
      <c r="I172" s="75"/>
      <c r="J172" s="75"/>
      <c r="K172" s="75"/>
      <c r="L172" s="78"/>
      <c r="M172" s="75"/>
      <c r="N172" s="43" t="e">
        <f t="shared" si="5"/>
        <v>#N/A</v>
      </c>
      <c r="O172" s="60" t="str">
        <f t="shared" si="4"/>
        <v/>
      </c>
    </row>
    <row r="173" spans="1:15" s="24" customFormat="1">
      <c r="A173" s="75"/>
      <c r="B173" s="75"/>
      <c r="C173" s="76"/>
      <c r="D173" s="75"/>
      <c r="E173" s="75"/>
      <c r="F173" s="75"/>
      <c r="G173" s="75"/>
      <c r="H173" s="77"/>
      <c r="I173" s="75"/>
      <c r="J173" s="75"/>
      <c r="K173" s="75"/>
      <c r="L173" s="78"/>
      <c r="M173" s="75"/>
      <c r="N173" s="43" t="e">
        <f t="shared" si="5"/>
        <v>#N/A</v>
      </c>
      <c r="O173" s="60" t="str">
        <f t="shared" si="4"/>
        <v/>
      </c>
    </row>
    <row r="174" spans="1:15" s="24" customFormat="1">
      <c r="A174" s="75"/>
      <c r="B174" s="75"/>
      <c r="C174" s="76"/>
      <c r="D174" s="75"/>
      <c r="E174" s="75"/>
      <c r="F174" s="75"/>
      <c r="G174" s="75"/>
      <c r="H174" s="77"/>
      <c r="I174" s="75"/>
      <c r="J174" s="75"/>
      <c r="K174" s="75"/>
      <c r="L174" s="78"/>
      <c r="M174" s="75"/>
      <c r="N174" s="43" t="e">
        <f t="shared" si="5"/>
        <v>#N/A</v>
      </c>
      <c r="O174" s="60" t="str">
        <f t="shared" si="4"/>
        <v/>
      </c>
    </row>
    <row r="175" spans="1:15" s="24" customFormat="1">
      <c r="A175" s="75"/>
      <c r="B175" s="75"/>
      <c r="C175" s="76"/>
      <c r="D175" s="75"/>
      <c r="E175" s="75"/>
      <c r="F175" s="75"/>
      <c r="G175" s="75"/>
      <c r="H175" s="77"/>
      <c r="I175" s="75"/>
      <c r="J175" s="75"/>
      <c r="K175" s="75"/>
      <c r="L175" s="78"/>
      <c r="M175" s="75"/>
      <c r="N175" s="43" t="e">
        <f t="shared" si="5"/>
        <v>#N/A</v>
      </c>
      <c r="O175" s="60" t="str">
        <f t="shared" si="4"/>
        <v/>
      </c>
    </row>
    <row r="176" spans="1:15" s="24" customFormat="1">
      <c r="A176" s="75"/>
      <c r="B176" s="75"/>
      <c r="C176" s="76"/>
      <c r="D176" s="75"/>
      <c r="E176" s="75"/>
      <c r="F176" s="75"/>
      <c r="G176" s="75"/>
      <c r="H176" s="77"/>
      <c r="I176" s="75"/>
      <c r="J176" s="75"/>
      <c r="K176" s="75"/>
      <c r="L176" s="78"/>
      <c r="M176" s="75"/>
      <c r="N176" s="43" t="e">
        <f t="shared" si="5"/>
        <v>#N/A</v>
      </c>
      <c r="O176" s="60" t="str">
        <f t="shared" si="4"/>
        <v/>
      </c>
    </row>
    <row r="177" spans="1:15" s="24" customFormat="1">
      <c r="A177" s="75"/>
      <c r="B177" s="75"/>
      <c r="C177" s="76"/>
      <c r="D177" s="75"/>
      <c r="E177" s="75"/>
      <c r="F177" s="75"/>
      <c r="G177" s="75"/>
      <c r="H177" s="77"/>
      <c r="I177" s="75"/>
      <c r="J177" s="75"/>
      <c r="K177" s="75"/>
      <c r="L177" s="78"/>
      <c r="M177" s="75"/>
      <c r="N177" s="43" t="e">
        <f t="shared" si="5"/>
        <v>#N/A</v>
      </c>
      <c r="O177" s="60" t="str">
        <f t="shared" si="4"/>
        <v/>
      </c>
    </row>
    <row r="178" spans="1:15" s="24" customFormat="1">
      <c r="A178" s="75"/>
      <c r="B178" s="75"/>
      <c r="C178" s="76"/>
      <c r="D178" s="75"/>
      <c r="E178" s="75"/>
      <c r="F178" s="75"/>
      <c r="G178" s="75"/>
      <c r="H178" s="77"/>
      <c r="I178" s="75"/>
      <c r="J178" s="75"/>
      <c r="K178" s="75"/>
      <c r="L178" s="78"/>
      <c r="M178" s="75"/>
      <c r="N178" s="43" t="e">
        <f t="shared" si="5"/>
        <v>#N/A</v>
      </c>
      <c r="O178" s="60" t="str">
        <f t="shared" si="4"/>
        <v/>
      </c>
    </row>
    <row r="179" spans="1:15" s="24" customFormat="1">
      <c r="A179" s="75"/>
      <c r="B179" s="75"/>
      <c r="C179" s="76"/>
      <c r="D179" s="75"/>
      <c r="E179" s="75"/>
      <c r="F179" s="75"/>
      <c r="G179" s="75"/>
      <c r="H179" s="77"/>
      <c r="I179" s="75"/>
      <c r="J179" s="75"/>
      <c r="K179" s="75"/>
      <c r="L179" s="78"/>
      <c r="M179" s="75"/>
      <c r="N179" s="43" t="e">
        <f t="shared" si="5"/>
        <v>#N/A</v>
      </c>
      <c r="O179" s="60" t="str">
        <f t="shared" si="4"/>
        <v/>
      </c>
    </row>
    <row r="180" spans="1:15" s="24" customFormat="1">
      <c r="A180" s="75"/>
      <c r="B180" s="75"/>
      <c r="C180" s="76"/>
      <c r="D180" s="75"/>
      <c r="E180" s="75"/>
      <c r="F180" s="75"/>
      <c r="G180" s="75"/>
      <c r="H180" s="77"/>
      <c r="I180" s="75"/>
      <c r="J180" s="75"/>
      <c r="K180" s="75"/>
      <c r="L180" s="78"/>
      <c r="M180" s="75"/>
      <c r="N180" s="43" t="e">
        <f t="shared" si="5"/>
        <v>#N/A</v>
      </c>
      <c r="O180" s="60" t="str">
        <f t="shared" si="4"/>
        <v/>
      </c>
    </row>
    <row r="181" spans="1:15" s="24" customFormat="1">
      <c r="A181" s="75"/>
      <c r="B181" s="75"/>
      <c r="C181" s="76"/>
      <c r="D181" s="75"/>
      <c r="E181" s="75"/>
      <c r="F181" s="75"/>
      <c r="G181" s="75"/>
      <c r="H181" s="77"/>
      <c r="I181" s="75"/>
      <c r="J181" s="75"/>
      <c r="K181" s="75"/>
      <c r="L181" s="78"/>
      <c r="M181" s="75"/>
      <c r="N181" s="43" t="e">
        <f t="shared" si="5"/>
        <v>#N/A</v>
      </c>
      <c r="O181" s="60" t="str">
        <f t="shared" si="4"/>
        <v/>
      </c>
    </row>
    <row r="182" spans="1:15" s="24" customFormat="1">
      <c r="A182" s="75"/>
      <c r="B182" s="75"/>
      <c r="C182" s="76"/>
      <c r="D182" s="75"/>
      <c r="E182" s="75"/>
      <c r="F182" s="75"/>
      <c r="G182" s="75"/>
      <c r="H182" s="77"/>
      <c r="I182" s="75"/>
      <c r="J182" s="75"/>
      <c r="K182" s="75"/>
      <c r="L182" s="78"/>
      <c r="M182" s="75"/>
      <c r="N182" s="43" t="e">
        <f t="shared" si="5"/>
        <v>#N/A</v>
      </c>
      <c r="O182" s="60" t="str">
        <f t="shared" si="4"/>
        <v/>
      </c>
    </row>
    <row r="183" spans="1:15" s="24" customFormat="1">
      <c r="A183" s="75"/>
      <c r="B183" s="75"/>
      <c r="C183" s="76"/>
      <c r="D183" s="75"/>
      <c r="E183" s="75"/>
      <c r="F183" s="75"/>
      <c r="G183" s="75"/>
      <c r="H183" s="77"/>
      <c r="I183" s="75"/>
      <c r="J183" s="75"/>
      <c r="K183" s="75"/>
      <c r="L183" s="78"/>
      <c r="M183" s="75"/>
      <c r="N183" s="43" t="e">
        <f t="shared" si="5"/>
        <v>#N/A</v>
      </c>
      <c r="O183" s="60" t="str">
        <f t="shared" ref="O183:O246" si="6">IF(ISBLANK(H183),"",DATEDIF(H183,DATE($N$1,4,1),"Y"))</f>
        <v/>
      </c>
    </row>
    <row r="184" spans="1:15" s="24" customFormat="1">
      <c r="A184" s="75"/>
      <c r="B184" s="75"/>
      <c r="C184" s="76"/>
      <c r="D184" s="75"/>
      <c r="E184" s="75"/>
      <c r="F184" s="75"/>
      <c r="G184" s="75"/>
      <c r="H184" s="77"/>
      <c r="I184" s="75"/>
      <c r="J184" s="75"/>
      <c r="K184" s="75"/>
      <c r="L184" s="78"/>
      <c r="M184" s="75"/>
      <c r="N184" s="43" t="e">
        <f t="shared" si="5"/>
        <v>#N/A</v>
      </c>
      <c r="O184" s="60" t="str">
        <f t="shared" si="6"/>
        <v/>
      </c>
    </row>
    <row r="185" spans="1:15" s="24" customFormat="1">
      <c r="A185" s="75"/>
      <c r="B185" s="75"/>
      <c r="C185" s="76"/>
      <c r="D185" s="75"/>
      <c r="E185" s="75"/>
      <c r="F185" s="75"/>
      <c r="G185" s="75"/>
      <c r="H185" s="77"/>
      <c r="I185" s="75"/>
      <c r="J185" s="75"/>
      <c r="K185" s="75"/>
      <c r="L185" s="78"/>
      <c r="M185" s="75"/>
      <c r="N185" s="43" t="e">
        <f t="shared" si="5"/>
        <v>#N/A</v>
      </c>
      <c r="O185" s="60" t="str">
        <f t="shared" si="6"/>
        <v/>
      </c>
    </row>
    <row r="186" spans="1:15" s="24" customFormat="1">
      <c r="A186" s="75"/>
      <c r="B186" s="75"/>
      <c r="C186" s="76"/>
      <c r="D186" s="75"/>
      <c r="E186" s="75"/>
      <c r="F186" s="75"/>
      <c r="G186" s="75"/>
      <c r="H186" s="77"/>
      <c r="I186" s="75"/>
      <c r="J186" s="75"/>
      <c r="K186" s="75"/>
      <c r="L186" s="78"/>
      <c r="M186" s="75"/>
      <c r="N186" s="43" t="e">
        <f t="shared" si="5"/>
        <v>#N/A</v>
      </c>
      <c r="O186" s="60" t="str">
        <f t="shared" si="6"/>
        <v/>
      </c>
    </row>
    <row r="187" spans="1:15" s="24" customFormat="1">
      <c r="A187" s="75"/>
      <c r="B187" s="75"/>
      <c r="C187" s="76"/>
      <c r="D187" s="75"/>
      <c r="E187" s="75"/>
      <c r="F187" s="75"/>
      <c r="G187" s="75"/>
      <c r="H187" s="77"/>
      <c r="I187" s="75"/>
      <c r="J187" s="75"/>
      <c r="K187" s="75"/>
      <c r="L187" s="78"/>
      <c r="M187" s="75"/>
      <c r="N187" s="43" t="e">
        <f t="shared" si="5"/>
        <v>#N/A</v>
      </c>
      <c r="O187" s="60" t="str">
        <f t="shared" si="6"/>
        <v/>
      </c>
    </row>
    <row r="188" spans="1:15" s="24" customFormat="1">
      <c r="A188" s="75"/>
      <c r="B188" s="75"/>
      <c r="C188" s="76"/>
      <c r="D188" s="75"/>
      <c r="E188" s="75"/>
      <c r="F188" s="75"/>
      <c r="G188" s="75"/>
      <c r="H188" s="77"/>
      <c r="I188" s="75"/>
      <c r="J188" s="75"/>
      <c r="K188" s="75"/>
      <c r="L188" s="78"/>
      <c r="M188" s="75"/>
      <c r="N188" s="43" t="e">
        <f t="shared" si="5"/>
        <v>#N/A</v>
      </c>
      <c r="O188" s="60" t="str">
        <f t="shared" si="6"/>
        <v/>
      </c>
    </row>
    <row r="189" spans="1:15" s="24" customFormat="1">
      <c r="A189" s="75"/>
      <c r="B189" s="75"/>
      <c r="C189" s="76"/>
      <c r="D189" s="75"/>
      <c r="E189" s="75"/>
      <c r="F189" s="75"/>
      <c r="G189" s="75"/>
      <c r="H189" s="77"/>
      <c r="I189" s="75"/>
      <c r="J189" s="75"/>
      <c r="K189" s="75"/>
      <c r="L189" s="78"/>
      <c r="M189" s="75"/>
      <c r="N189" s="43" t="e">
        <f t="shared" si="5"/>
        <v>#N/A</v>
      </c>
      <c r="O189" s="60" t="str">
        <f t="shared" si="6"/>
        <v/>
      </c>
    </row>
    <row r="190" spans="1:15" s="24" customFormat="1">
      <c r="A190" s="75"/>
      <c r="B190" s="75"/>
      <c r="C190" s="76"/>
      <c r="D190" s="75"/>
      <c r="E190" s="75"/>
      <c r="F190" s="75"/>
      <c r="G190" s="75"/>
      <c r="H190" s="77"/>
      <c r="I190" s="75"/>
      <c r="J190" s="75"/>
      <c r="K190" s="75"/>
      <c r="L190" s="78"/>
      <c r="M190" s="75"/>
      <c r="N190" s="43" t="e">
        <f t="shared" si="5"/>
        <v>#N/A</v>
      </c>
      <c r="O190" s="60" t="str">
        <f t="shared" si="6"/>
        <v/>
      </c>
    </row>
    <row r="191" spans="1:15" s="24" customFormat="1">
      <c r="A191" s="75"/>
      <c r="B191" s="75"/>
      <c r="C191" s="76"/>
      <c r="D191" s="75"/>
      <c r="E191" s="75"/>
      <c r="F191" s="75"/>
      <c r="G191" s="75"/>
      <c r="H191" s="77"/>
      <c r="I191" s="75"/>
      <c r="J191" s="75"/>
      <c r="K191" s="75"/>
      <c r="L191" s="78"/>
      <c r="M191" s="75"/>
      <c r="N191" s="43" t="e">
        <f t="shared" si="5"/>
        <v>#N/A</v>
      </c>
      <c r="O191" s="60" t="str">
        <f t="shared" si="6"/>
        <v/>
      </c>
    </row>
    <row r="192" spans="1:15" s="24" customFormat="1">
      <c r="A192" s="75"/>
      <c r="B192" s="75"/>
      <c r="C192" s="76"/>
      <c r="D192" s="75"/>
      <c r="E192" s="75"/>
      <c r="F192" s="75"/>
      <c r="G192" s="75"/>
      <c r="H192" s="77"/>
      <c r="I192" s="75"/>
      <c r="J192" s="75"/>
      <c r="K192" s="75"/>
      <c r="L192" s="78"/>
      <c r="M192" s="75"/>
      <c r="N192" s="43" t="e">
        <f t="shared" si="5"/>
        <v>#N/A</v>
      </c>
      <c r="O192" s="60" t="str">
        <f t="shared" si="6"/>
        <v/>
      </c>
    </row>
    <row r="193" spans="1:15" s="24" customFormat="1">
      <c r="A193" s="75"/>
      <c r="B193" s="75"/>
      <c r="C193" s="76"/>
      <c r="D193" s="75"/>
      <c r="E193" s="75"/>
      <c r="F193" s="75"/>
      <c r="G193" s="75"/>
      <c r="H193" s="77"/>
      <c r="I193" s="75"/>
      <c r="J193" s="75"/>
      <c r="K193" s="75"/>
      <c r="L193" s="78"/>
      <c r="M193" s="75"/>
      <c r="N193" s="43" t="e">
        <f t="shared" si="5"/>
        <v>#N/A</v>
      </c>
      <c r="O193" s="60" t="str">
        <f t="shared" si="6"/>
        <v/>
      </c>
    </row>
    <row r="194" spans="1:15" s="24" customFormat="1">
      <c r="A194" s="75"/>
      <c r="B194" s="75"/>
      <c r="C194" s="76"/>
      <c r="D194" s="75"/>
      <c r="E194" s="75"/>
      <c r="F194" s="75"/>
      <c r="G194" s="75"/>
      <c r="H194" s="77"/>
      <c r="I194" s="75"/>
      <c r="J194" s="75"/>
      <c r="K194" s="75"/>
      <c r="L194" s="78"/>
      <c r="M194" s="75"/>
      <c r="N194" s="43" t="e">
        <f t="shared" si="5"/>
        <v>#N/A</v>
      </c>
      <c r="O194" s="60" t="str">
        <f t="shared" si="6"/>
        <v/>
      </c>
    </row>
    <row r="195" spans="1:15" s="24" customFormat="1">
      <c r="A195" s="75"/>
      <c r="B195" s="75"/>
      <c r="C195" s="76"/>
      <c r="D195" s="75"/>
      <c r="E195" s="75"/>
      <c r="F195" s="75"/>
      <c r="G195" s="75"/>
      <c r="H195" s="77"/>
      <c r="I195" s="75"/>
      <c r="J195" s="75"/>
      <c r="K195" s="75"/>
      <c r="L195" s="78"/>
      <c r="M195" s="75"/>
      <c r="N195" s="43" t="e">
        <f t="shared" si="5"/>
        <v>#N/A</v>
      </c>
      <c r="O195" s="60" t="str">
        <f t="shared" si="6"/>
        <v/>
      </c>
    </row>
    <row r="196" spans="1:15" s="24" customFormat="1">
      <c r="A196" s="75"/>
      <c r="B196" s="75"/>
      <c r="C196" s="76"/>
      <c r="D196" s="75"/>
      <c r="E196" s="75"/>
      <c r="F196" s="75"/>
      <c r="G196" s="75"/>
      <c r="H196" s="77"/>
      <c r="I196" s="75"/>
      <c r="J196" s="75"/>
      <c r="K196" s="75"/>
      <c r="L196" s="78"/>
      <c r="M196" s="75"/>
      <c r="N196" s="43" t="e">
        <f t="shared" si="5"/>
        <v>#N/A</v>
      </c>
      <c r="O196" s="60" t="str">
        <f t="shared" si="6"/>
        <v/>
      </c>
    </row>
    <row r="197" spans="1:15" s="24" customFormat="1">
      <c r="A197" s="75"/>
      <c r="B197" s="75"/>
      <c r="C197" s="76"/>
      <c r="D197" s="75"/>
      <c r="E197" s="75"/>
      <c r="F197" s="75"/>
      <c r="G197" s="75"/>
      <c r="H197" s="77"/>
      <c r="I197" s="75"/>
      <c r="J197" s="75"/>
      <c r="K197" s="75"/>
      <c r="L197" s="78"/>
      <c r="M197" s="75"/>
      <c r="N197" s="43" t="e">
        <f t="shared" si="5"/>
        <v>#N/A</v>
      </c>
      <c r="O197" s="60" t="str">
        <f t="shared" si="6"/>
        <v/>
      </c>
    </row>
    <row r="198" spans="1:15" s="24" customFormat="1">
      <c r="A198" s="75"/>
      <c r="B198" s="75"/>
      <c r="C198" s="76"/>
      <c r="D198" s="75"/>
      <c r="E198" s="75"/>
      <c r="F198" s="75"/>
      <c r="G198" s="75"/>
      <c r="H198" s="77"/>
      <c r="I198" s="75"/>
      <c r="J198" s="75"/>
      <c r="K198" s="75"/>
      <c r="L198" s="78"/>
      <c r="M198" s="75"/>
      <c r="N198" s="43" t="e">
        <f t="shared" ref="N198:N261" si="7">VLOOKUP(O198,$V$5:$W$8,2,TRUE)</f>
        <v>#N/A</v>
      </c>
      <c r="O198" s="60" t="str">
        <f t="shared" si="6"/>
        <v/>
      </c>
    </row>
    <row r="199" spans="1:15" s="24" customFormat="1">
      <c r="A199" s="75"/>
      <c r="B199" s="75"/>
      <c r="C199" s="76"/>
      <c r="D199" s="75"/>
      <c r="E199" s="75"/>
      <c r="F199" s="75"/>
      <c r="G199" s="75"/>
      <c r="H199" s="77"/>
      <c r="I199" s="75"/>
      <c r="J199" s="75"/>
      <c r="K199" s="75"/>
      <c r="L199" s="78"/>
      <c r="M199" s="75"/>
      <c r="N199" s="43" t="e">
        <f t="shared" si="7"/>
        <v>#N/A</v>
      </c>
      <c r="O199" s="60" t="str">
        <f t="shared" si="6"/>
        <v/>
      </c>
    </row>
    <row r="200" spans="1:15" s="24" customFormat="1">
      <c r="A200" s="75"/>
      <c r="B200" s="75"/>
      <c r="C200" s="76"/>
      <c r="D200" s="75"/>
      <c r="E200" s="75"/>
      <c r="F200" s="75"/>
      <c r="G200" s="75"/>
      <c r="H200" s="77"/>
      <c r="I200" s="75"/>
      <c r="J200" s="75"/>
      <c r="K200" s="75"/>
      <c r="L200" s="78"/>
      <c r="M200" s="75"/>
      <c r="N200" s="43" t="e">
        <f t="shared" si="7"/>
        <v>#N/A</v>
      </c>
      <c r="O200" s="60" t="str">
        <f t="shared" si="6"/>
        <v/>
      </c>
    </row>
    <row r="201" spans="1:15" s="24" customFormat="1">
      <c r="A201" s="75"/>
      <c r="B201" s="75"/>
      <c r="C201" s="76"/>
      <c r="D201" s="75"/>
      <c r="E201" s="75"/>
      <c r="F201" s="75"/>
      <c r="G201" s="75"/>
      <c r="H201" s="77"/>
      <c r="I201" s="75"/>
      <c r="J201" s="75"/>
      <c r="K201" s="75"/>
      <c r="L201" s="78"/>
      <c r="M201" s="75"/>
      <c r="N201" s="43" t="e">
        <f t="shared" si="7"/>
        <v>#N/A</v>
      </c>
      <c r="O201" s="60" t="str">
        <f t="shared" si="6"/>
        <v/>
      </c>
    </row>
    <row r="202" spans="1:15" s="24" customFormat="1">
      <c r="A202" s="75"/>
      <c r="B202" s="75"/>
      <c r="C202" s="76"/>
      <c r="D202" s="75"/>
      <c r="E202" s="75"/>
      <c r="F202" s="75"/>
      <c r="G202" s="75"/>
      <c r="H202" s="77"/>
      <c r="I202" s="75"/>
      <c r="J202" s="75"/>
      <c r="K202" s="75"/>
      <c r="L202" s="78"/>
      <c r="M202" s="75"/>
      <c r="N202" s="43" t="e">
        <f t="shared" si="7"/>
        <v>#N/A</v>
      </c>
      <c r="O202" s="60" t="str">
        <f t="shared" si="6"/>
        <v/>
      </c>
    </row>
    <row r="203" spans="1:15" s="24" customFormat="1">
      <c r="A203" s="75"/>
      <c r="B203" s="75"/>
      <c r="C203" s="76"/>
      <c r="D203" s="75"/>
      <c r="E203" s="75"/>
      <c r="F203" s="75"/>
      <c r="G203" s="75"/>
      <c r="H203" s="77"/>
      <c r="I203" s="75"/>
      <c r="J203" s="75"/>
      <c r="K203" s="75"/>
      <c r="L203" s="78"/>
      <c r="M203" s="75"/>
      <c r="N203" s="43" t="e">
        <f t="shared" si="7"/>
        <v>#N/A</v>
      </c>
      <c r="O203" s="60" t="str">
        <f t="shared" si="6"/>
        <v/>
      </c>
    </row>
    <row r="204" spans="1:15" s="24" customFormat="1">
      <c r="A204" s="75"/>
      <c r="B204" s="75"/>
      <c r="C204" s="76"/>
      <c r="D204" s="75"/>
      <c r="E204" s="75"/>
      <c r="F204" s="75"/>
      <c r="G204" s="75"/>
      <c r="H204" s="77"/>
      <c r="I204" s="75"/>
      <c r="J204" s="75"/>
      <c r="K204" s="75"/>
      <c r="L204" s="78"/>
      <c r="M204" s="75"/>
      <c r="N204" s="43" t="e">
        <f t="shared" si="7"/>
        <v>#N/A</v>
      </c>
      <c r="O204" s="60" t="str">
        <f t="shared" si="6"/>
        <v/>
      </c>
    </row>
    <row r="205" spans="1:15" s="24" customFormat="1">
      <c r="A205" s="75"/>
      <c r="B205" s="75"/>
      <c r="C205" s="76"/>
      <c r="D205" s="75"/>
      <c r="E205" s="75"/>
      <c r="F205" s="75"/>
      <c r="G205" s="75"/>
      <c r="H205" s="77"/>
      <c r="I205" s="75"/>
      <c r="J205" s="75"/>
      <c r="K205" s="75"/>
      <c r="L205" s="78"/>
      <c r="M205" s="75"/>
      <c r="N205" s="43" t="e">
        <f t="shared" si="7"/>
        <v>#N/A</v>
      </c>
      <c r="O205" s="60" t="str">
        <f t="shared" si="6"/>
        <v/>
      </c>
    </row>
    <row r="206" spans="1:15" s="24" customFormat="1">
      <c r="A206" s="75"/>
      <c r="B206" s="75"/>
      <c r="C206" s="76"/>
      <c r="D206" s="75"/>
      <c r="E206" s="75"/>
      <c r="F206" s="75"/>
      <c r="G206" s="75"/>
      <c r="H206" s="77"/>
      <c r="I206" s="75"/>
      <c r="J206" s="75"/>
      <c r="K206" s="75"/>
      <c r="L206" s="78"/>
      <c r="M206" s="75"/>
      <c r="N206" s="43" t="e">
        <f t="shared" si="7"/>
        <v>#N/A</v>
      </c>
      <c r="O206" s="60" t="str">
        <f t="shared" si="6"/>
        <v/>
      </c>
    </row>
    <row r="207" spans="1:15" s="24" customFormat="1">
      <c r="A207" s="75"/>
      <c r="B207" s="75"/>
      <c r="C207" s="76"/>
      <c r="D207" s="75"/>
      <c r="E207" s="75"/>
      <c r="F207" s="75"/>
      <c r="G207" s="75"/>
      <c r="H207" s="77"/>
      <c r="I207" s="75"/>
      <c r="J207" s="75"/>
      <c r="K207" s="75"/>
      <c r="L207" s="78"/>
      <c r="M207" s="75"/>
      <c r="N207" s="43" t="e">
        <f t="shared" si="7"/>
        <v>#N/A</v>
      </c>
      <c r="O207" s="60" t="str">
        <f t="shared" si="6"/>
        <v/>
      </c>
    </row>
    <row r="208" spans="1:15" s="24" customFormat="1">
      <c r="A208" s="75"/>
      <c r="B208" s="75"/>
      <c r="C208" s="76"/>
      <c r="D208" s="75"/>
      <c r="E208" s="75"/>
      <c r="F208" s="75"/>
      <c r="G208" s="75"/>
      <c r="H208" s="77"/>
      <c r="I208" s="75"/>
      <c r="J208" s="75"/>
      <c r="K208" s="75"/>
      <c r="L208" s="78"/>
      <c r="M208" s="75"/>
      <c r="N208" s="43" t="e">
        <f t="shared" si="7"/>
        <v>#N/A</v>
      </c>
      <c r="O208" s="60" t="str">
        <f t="shared" si="6"/>
        <v/>
      </c>
    </row>
    <row r="209" spans="1:15" s="24" customFormat="1">
      <c r="A209" s="75"/>
      <c r="B209" s="75"/>
      <c r="C209" s="76"/>
      <c r="D209" s="75"/>
      <c r="E209" s="75"/>
      <c r="F209" s="75"/>
      <c r="G209" s="75"/>
      <c r="H209" s="77"/>
      <c r="I209" s="75"/>
      <c r="J209" s="75"/>
      <c r="K209" s="75"/>
      <c r="L209" s="78"/>
      <c r="M209" s="75"/>
      <c r="N209" s="43" t="e">
        <f t="shared" si="7"/>
        <v>#N/A</v>
      </c>
      <c r="O209" s="60" t="str">
        <f t="shared" si="6"/>
        <v/>
      </c>
    </row>
    <row r="210" spans="1:15" s="24" customFormat="1">
      <c r="A210" s="75"/>
      <c r="B210" s="75"/>
      <c r="C210" s="76"/>
      <c r="D210" s="75"/>
      <c r="E210" s="75"/>
      <c r="F210" s="75"/>
      <c r="G210" s="75"/>
      <c r="H210" s="77"/>
      <c r="I210" s="75"/>
      <c r="J210" s="75"/>
      <c r="K210" s="75"/>
      <c r="L210" s="78"/>
      <c r="M210" s="75"/>
      <c r="N210" s="43" t="e">
        <f t="shared" si="7"/>
        <v>#N/A</v>
      </c>
      <c r="O210" s="60" t="str">
        <f t="shared" si="6"/>
        <v/>
      </c>
    </row>
    <row r="211" spans="1:15" s="24" customFormat="1">
      <c r="A211" s="75"/>
      <c r="B211" s="75"/>
      <c r="C211" s="76"/>
      <c r="D211" s="75"/>
      <c r="E211" s="75"/>
      <c r="F211" s="75"/>
      <c r="G211" s="75"/>
      <c r="H211" s="77"/>
      <c r="I211" s="75"/>
      <c r="J211" s="75"/>
      <c r="K211" s="75"/>
      <c r="L211" s="78"/>
      <c r="M211" s="75"/>
      <c r="N211" s="43" t="e">
        <f t="shared" si="7"/>
        <v>#N/A</v>
      </c>
      <c r="O211" s="60" t="str">
        <f t="shared" si="6"/>
        <v/>
      </c>
    </row>
    <row r="212" spans="1:15" s="24" customFormat="1">
      <c r="A212" s="75"/>
      <c r="B212" s="75"/>
      <c r="C212" s="76"/>
      <c r="D212" s="75"/>
      <c r="E212" s="75"/>
      <c r="F212" s="75"/>
      <c r="G212" s="75"/>
      <c r="H212" s="77"/>
      <c r="I212" s="75"/>
      <c r="J212" s="75"/>
      <c r="K212" s="75"/>
      <c r="L212" s="78"/>
      <c r="M212" s="75"/>
      <c r="N212" s="43" t="e">
        <f t="shared" si="7"/>
        <v>#N/A</v>
      </c>
      <c r="O212" s="60" t="str">
        <f t="shared" si="6"/>
        <v/>
      </c>
    </row>
    <row r="213" spans="1:15" s="24" customFormat="1">
      <c r="A213" s="75"/>
      <c r="B213" s="75"/>
      <c r="C213" s="76"/>
      <c r="D213" s="75"/>
      <c r="E213" s="75"/>
      <c r="F213" s="75"/>
      <c r="G213" s="75"/>
      <c r="H213" s="77"/>
      <c r="I213" s="75"/>
      <c r="J213" s="75"/>
      <c r="K213" s="75"/>
      <c r="L213" s="78"/>
      <c r="M213" s="75"/>
      <c r="N213" s="43" t="e">
        <f t="shared" si="7"/>
        <v>#N/A</v>
      </c>
      <c r="O213" s="60" t="str">
        <f t="shared" si="6"/>
        <v/>
      </c>
    </row>
    <row r="214" spans="1:15" s="24" customFormat="1">
      <c r="A214" s="75"/>
      <c r="B214" s="75"/>
      <c r="C214" s="76"/>
      <c r="D214" s="75"/>
      <c r="E214" s="75"/>
      <c r="F214" s="75"/>
      <c r="G214" s="75"/>
      <c r="H214" s="77"/>
      <c r="I214" s="75"/>
      <c r="J214" s="75"/>
      <c r="K214" s="75"/>
      <c r="L214" s="78"/>
      <c r="M214" s="75"/>
      <c r="N214" s="43" t="e">
        <f t="shared" si="7"/>
        <v>#N/A</v>
      </c>
      <c r="O214" s="60" t="str">
        <f t="shared" si="6"/>
        <v/>
      </c>
    </row>
    <row r="215" spans="1:15" s="24" customFormat="1">
      <c r="A215" s="75"/>
      <c r="B215" s="75"/>
      <c r="C215" s="76"/>
      <c r="D215" s="75"/>
      <c r="E215" s="75"/>
      <c r="F215" s="75"/>
      <c r="G215" s="75"/>
      <c r="H215" s="77"/>
      <c r="I215" s="75"/>
      <c r="J215" s="75"/>
      <c r="K215" s="75"/>
      <c r="L215" s="78"/>
      <c r="M215" s="75"/>
      <c r="N215" s="43" t="e">
        <f t="shared" si="7"/>
        <v>#N/A</v>
      </c>
      <c r="O215" s="60" t="str">
        <f t="shared" si="6"/>
        <v/>
      </c>
    </row>
    <row r="216" spans="1:15" s="24" customFormat="1">
      <c r="A216" s="75"/>
      <c r="B216" s="75"/>
      <c r="C216" s="76"/>
      <c r="D216" s="75"/>
      <c r="E216" s="75"/>
      <c r="F216" s="75"/>
      <c r="G216" s="75"/>
      <c r="H216" s="77"/>
      <c r="I216" s="75"/>
      <c r="J216" s="75"/>
      <c r="K216" s="75"/>
      <c r="L216" s="78"/>
      <c r="M216" s="75"/>
      <c r="N216" s="43" t="e">
        <f t="shared" si="7"/>
        <v>#N/A</v>
      </c>
      <c r="O216" s="60" t="str">
        <f t="shared" si="6"/>
        <v/>
      </c>
    </row>
    <row r="217" spans="1:15" s="24" customFormat="1">
      <c r="A217" s="75"/>
      <c r="B217" s="75"/>
      <c r="C217" s="76"/>
      <c r="D217" s="75"/>
      <c r="E217" s="75"/>
      <c r="F217" s="75"/>
      <c r="G217" s="75"/>
      <c r="H217" s="77"/>
      <c r="I217" s="75"/>
      <c r="J217" s="75"/>
      <c r="K217" s="75"/>
      <c r="L217" s="78"/>
      <c r="M217" s="75"/>
      <c r="N217" s="43" t="e">
        <f t="shared" si="7"/>
        <v>#N/A</v>
      </c>
      <c r="O217" s="60" t="str">
        <f t="shared" si="6"/>
        <v/>
      </c>
    </row>
    <row r="218" spans="1:15" s="24" customFormat="1">
      <c r="A218" s="75"/>
      <c r="B218" s="75"/>
      <c r="C218" s="76"/>
      <c r="D218" s="75"/>
      <c r="E218" s="75"/>
      <c r="F218" s="75"/>
      <c r="G218" s="75"/>
      <c r="H218" s="77"/>
      <c r="I218" s="75"/>
      <c r="J218" s="75"/>
      <c r="K218" s="75"/>
      <c r="L218" s="78"/>
      <c r="M218" s="75"/>
      <c r="N218" s="43" t="e">
        <f t="shared" si="7"/>
        <v>#N/A</v>
      </c>
      <c r="O218" s="60" t="str">
        <f t="shared" si="6"/>
        <v/>
      </c>
    </row>
    <row r="219" spans="1:15" s="24" customFormat="1">
      <c r="A219" s="75"/>
      <c r="B219" s="75"/>
      <c r="C219" s="76"/>
      <c r="D219" s="75"/>
      <c r="E219" s="75"/>
      <c r="F219" s="75"/>
      <c r="G219" s="75"/>
      <c r="H219" s="77"/>
      <c r="I219" s="75"/>
      <c r="J219" s="75"/>
      <c r="K219" s="75"/>
      <c r="L219" s="78"/>
      <c r="M219" s="75"/>
      <c r="N219" s="43" t="e">
        <f t="shared" si="7"/>
        <v>#N/A</v>
      </c>
      <c r="O219" s="60" t="str">
        <f t="shared" si="6"/>
        <v/>
      </c>
    </row>
    <row r="220" spans="1:15" s="24" customFormat="1">
      <c r="A220" s="75"/>
      <c r="B220" s="75"/>
      <c r="C220" s="76"/>
      <c r="D220" s="75"/>
      <c r="E220" s="75"/>
      <c r="F220" s="75"/>
      <c r="G220" s="75"/>
      <c r="H220" s="77"/>
      <c r="I220" s="75"/>
      <c r="J220" s="75"/>
      <c r="K220" s="75"/>
      <c r="L220" s="78"/>
      <c r="M220" s="75"/>
      <c r="N220" s="43" t="e">
        <f t="shared" si="7"/>
        <v>#N/A</v>
      </c>
      <c r="O220" s="60" t="str">
        <f t="shared" si="6"/>
        <v/>
      </c>
    </row>
    <row r="221" spans="1:15" s="24" customFormat="1">
      <c r="A221" s="75"/>
      <c r="B221" s="75"/>
      <c r="C221" s="76"/>
      <c r="D221" s="75"/>
      <c r="E221" s="75"/>
      <c r="F221" s="75"/>
      <c r="G221" s="75"/>
      <c r="H221" s="77"/>
      <c r="I221" s="75"/>
      <c r="J221" s="75"/>
      <c r="K221" s="75"/>
      <c r="L221" s="78"/>
      <c r="M221" s="75"/>
      <c r="N221" s="43" t="e">
        <f t="shared" si="7"/>
        <v>#N/A</v>
      </c>
      <c r="O221" s="60" t="str">
        <f t="shared" si="6"/>
        <v/>
      </c>
    </row>
    <row r="222" spans="1:15" s="24" customFormat="1">
      <c r="A222" s="75"/>
      <c r="B222" s="75"/>
      <c r="C222" s="76"/>
      <c r="D222" s="75"/>
      <c r="E222" s="75"/>
      <c r="F222" s="75"/>
      <c r="G222" s="75"/>
      <c r="H222" s="77"/>
      <c r="I222" s="75"/>
      <c r="J222" s="75"/>
      <c r="K222" s="75"/>
      <c r="L222" s="78"/>
      <c r="M222" s="75"/>
      <c r="N222" s="43" t="e">
        <f t="shared" si="7"/>
        <v>#N/A</v>
      </c>
      <c r="O222" s="60" t="str">
        <f t="shared" si="6"/>
        <v/>
      </c>
    </row>
    <row r="223" spans="1:15" s="24" customFormat="1">
      <c r="A223" s="75"/>
      <c r="B223" s="75"/>
      <c r="C223" s="76"/>
      <c r="D223" s="75"/>
      <c r="E223" s="75"/>
      <c r="F223" s="75"/>
      <c r="G223" s="75"/>
      <c r="H223" s="77"/>
      <c r="I223" s="75"/>
      <c r="J223" s="75"/>
      <c r="K223" s="75"/>
      <c r="L223" s="78"/>
      <c r="M223" s="75"/>
      <c r="N223" s="43" t="e">
        <f t="shared" si="7"/>
        <v>#N/A</v>
      </c>
      <c r="O223" s="60" t="str">
        <f t="shared" si="6"/>
        <v/>
      </c>
    </row>
    <row r="224" spans="1:15" s="24" customFormat="1">
      <c r="A224" s="75"/>
      <c r="B224" s="75"/>
      <c r="C224" s="76"/>
      <c r="D224" s="75"/>
      <c r="E224" s="75"/>
      <c r="F224" s="75"/>
      <c r="G224" s="75"/>
      <c r="H224" s="77"/>
      <c r="I224" s="75"/>
      <c r="J224" s="75"/>
      <c r="K224" s="75"/>
      <c r="L224" s="78"/>
      <c r="M224" s="75"/>
      <c r="N224" s="43" t="e">
        <f t="shared" si="7"/>
        <v>#N/A</v>
      </c>
      <c r="O224" s="60" t="str">
        <f t="shared" si="6"/>
        <v/>
      </c>
    </row>
    <row r="225" spans="1:15" s="24" customFormat="1">
      <c r="A225" s="75"/>
      <c r="B225" s="75"/>
      <c r="C225" s="76"/>
      <c r="D225" s="75"/>
      <c r="E225" s="75"/>
      <c r="F225" s="75"/>
      <c r="G225" s="75"/>
      <c r="H225" s="77"/>
      <c r="I225" s="75"/>
      <c r="J225" s="75"/>
      <c r="K225" s="75"/>
      <c r="L225" s="78"/>
      <c r="M225" s="75"/>
      <c r="N225" s="43" t="e">
        <f t="shared" si="7"/>
        <v>#N/A</v>
      </c>
      <c r="O225" s="60" t="str">
        <f t="shared" si="6"/>
        <v/>
      </c>
    </row>
    <row r="226" spans="1:15" s="24" customFormat="1">
      <c r="A226" s="75"/>
      <c r="B226" s="75"/>
      <c r="C226" s="76"/>
      <c r="D226" s="75"/>
      <c r="E226" s="75"/>
      <c r="F226" s="75"/>
      <c r="G226" s="75"/>
      <c r="H226" s="77"/>
      <c r="I226" s="75"/>
      <c r="J226" s="75"/>
      <c r="K226" s="75"/>
      <c r="L226" s="78"/>
      <c r="M226" s="75"/>
      <c r="N226" s="43" t="e">
        <f t="shared" si="7"/>
        <v>#N/A</v>
      </c>
      <c r="O226" s="60" t="str">
        <f t="shared" si="6"/>
        <v/>
      </c>
    </row>
    <row r="227" spans="1:15" s="24" customFormat="1">
      <c r="A227" s="75"/>
      <c r="B227" s="75"/>
      <c r="C227" s="76"/>
      <c r="D227" s="75"/>
      <c r="E227" s="75"/>
      <c r="F227" s="75"/>
      <c r="G227" s="75"/>
      <c r="H227" s="77"/>
      <c r="I227" s="75"/>
      <c r="J227" s="75"/>
      <c r="K227" s="75"/>
      <c r="L227" s="78"/>
      <c r="M227" s="75"/>
      <c r="N227" s="43" t="e">
        <f t="shared" si="7"/>
        <v>#N/A</v>
      </c>
      <c r="O227" s="60" t="str">
        <f t="shared" si="6"/>
        <v/>
      </c>
    </row>
    <row r="228" spans="1:15" s="24" customFormat="1">
      <c r="A228" s="75"/>
      <c r="B228" s="75"/>
      <c r="C228" s="76"/>
      <c r="D228" s="75"/>
      <c r="E228" s="75"/>
      <c r="F228" s="75"/>
      <c r="G228" s="75"/>
      <c r="H228" s="77"/>
      <c r="I228" s="75"/>
      <c r="J228" s="75"/>
      <c r="K228" s="75"/>
      <c r="L228" s="78"/>
      <c r="M228" s="75"/>
      <c r="N228" s="43" t="e">
        <f t="shared" si="7"/>
        <v>#N/A</v>
      </c>
      <c r="O228" s="60" t="str">
        <f t="shared" si="6"/>
        <v/>
      </c>
    </row>
    <row r="229" spans="1:15" s="24" customFormat="1">
      <c r="A229" s="75"/>
      <c r="B229" s="75"/>
      <c r="C229" s="76"/>
      <c r="D229" s="75"/>
      <c r="E229" s="75"/>
      <c r="F229" s="75"/>
      <c r="G229" s="75"/>
      <c r="H229" s="77"/>
      <c r="I229" s="75"/>
      <c r="J229" s="75"/>
      <c r="K229" s="75"/>
      <c r="L229" s="78"/>
      <c r="M229" s="75"/>
      <c r="N229" s="43" t="e">
        <f t="shared" si="7"/>
        <v>#N/A</v>
      </c>
      <c r="O229" s="60" t="str">
        <f t="shared" si="6"/>
        <v/>
      </c>
    </row>
    <row r="230" spans="1:15" s="24" customFormat="1">
      <c r="A230" s="75"/>
      <c r="B230" s="75"/>
      <c r="C230" s="76"/>
      <c r="D230" s="75"/>
      <c r="E230" s="75"/>
      <c r="F230" s="75"/>
      <c r="G230" s="75"/>
      <c r="H230" s="77"/>
      <c r="I230" s="75"/>
      <c r="J230" s="75"/>
      <c r="K230" s="75"/>
      <c r="L230" s="78"/>
      <c r="M230" s="75"/>
      <c r="N230" s="43" t="e">
        <f t="shared" si="7"/>
        <v>#N/A</v>
      </c>
      <c r="O230" s="60" t="str">
        <f t="shared" si="6"/>
        <v/>
      </c>
    </row>
    <row r="231" spans="1:15" s="24" customFormat="1">
      <c r="A231" s="75"/>
      <c r="B231" s="75"/>
      <c r="C231" s="76"/>
      <c r="D231" s="75"/>
      <c r="E231" s="75"/>
      <c r="F231" s="75"/>
      <c r="G231" s="75"/>
      <c r="H231" s="77"/>
      <c r="I231" s="75"/>
      <c r="J231" s="75"/>
      <c r="K231" s="75"/>
      <c r="L231" s="78"/>
      <c r="M231" s="75"/>
      <c r="N231" s="43" t="e">
        <f t="shared" si="7"/>
        <v>#N/A</v>
      </c>
      <c r="O231" s="60" t="str">
        <f t="shared" si="6"/>
        <v/>
      </c>
    </row>
    <row r="232" spans="1:15" s="24" customFormat="1">
      <c r="A232" s="75"/>
      <c r="B232" s="75"/>
      <c r="C232" s="76"/>
      <c r="D232" s="75"/>
      <c r="E232" s="75"/>
      <c r="F232" s="75"/>
      <c r="G232" s="75"/>
      <c r="H232" s="77"/>
      <c r="I232" s="75"/>
      <c r="J232" s="75"/>
      <c r="K232" s="75"/>
      <c r="L232" s="78"/>
      <c r="M232" s="75"/>
      <c r="N232" s="43" t="e">
        <f t="shared" si="7"/>
        <v>#N/A</v>
      </c>
      <c r="O232" s="60" t="str">
        <f t="shared" si="6"/>
        <v/>
      </c>
    </row>
    <row r="233" spans="1:15" s="24" customFormat="1">
      <c r="A233" s="75"/>
      <c r="B233" s="75"/>
      <c r="C233" s="76"/>
      <c r="D233" s="75"/>
      <c r="E233" s="75"/>
      <c r="F233" s="75"/>
      <c r="G233" s="75"/>
      <c r="H233" s="77"/>
      <c r="I233" s="75"/>
      <c r="J233" s="75"/>
      <c r="K233" s="75"/>
      <c r="L233" s="78"/>
      <c r="M233" s="75"/>
      <c r="N233" s="43" t="e">
        <f t="shared" si="7"/>
        <v>#N/A</v>
      </c>
      <c r="O233" s="60" t="str">
        <f t="shared" si="6"/>
        <v/>
      </c>
    </row>
    <row r="234" spans="1:15" s="24" customFormat="1">
      <c r="A234" s="75"/>
      <c r="B234" s="75"/>
      <c r="C234" s="76"/>
      <c r="D234" s="75"/>
      <c r="E234" s="75"/>
      <c r="F234" s="75"/>
      <c r="G234" s="75"/>
      <c r="H234" s="77"/>
      <c r="I234" s="75"/>
      <c r="J234" s="75"/>
      <c r="K234" s="75"/>
      <c r="L234" s="78"/>
      <c r="M234" s="75"/>
      <c r="N234" s="43" t="e">
        <f t="shared" si="7"/>
        <v>#N/A</v>
      </c>
      <c r="O234" s="60" t="str">
        <f t="shared" si="6"/>
        <v/>
      </c>
    </row>
    <row r="235" spans="1:15" s="24" customFormat="1">
      <c r="A235" s="75"/>
      <c r="B235" s="75"/>
      <c r="C235" s="76"/>
      <c r="D235" s="75"/>
      <c r="E235" s="75"/>
      <c r="F235" s="75"/>
      <c r="G235" s="75"/>
      <c r="H235" s="77"/>
      <c r="I235" s="75"/>
      <c r="J235" s="75"/>
      <c r="K235" s="75"/>
      <c r="L235" s="78"/>
      <c r="M235" s="75"/>
      <c r="N235" s="43" t="e">
        <f t="shared" si="7"/>
        <v>#N/A</v>
      </c>
      <c r="O235" s="60" t="str">
        <f t="shared" si="6"/>
        <v/>
      </c>
    </row>
    <row r="236" spans="1:15" s="24" customFormat="1">
      <c r="A236" s="75"/>
      <c r="B236" s="75"/>
      <c r="C236" s="76"/>
      <c r="D236" s="75"/>
      <c r="E236" s="75"/>
      <c r="F236" s="75"/>
      <c r="G236" s="75"/>
      <c r="H236" s="77"/>
      <c r="I236" s="75"/>
      <c r="J236" s="75"/>
      <c r="K236" s="75"/>
      <c r="L236" s="78"/>
      <c r="M236" s="75"/>
      <c r="N236" s="43" t="e">
        <f t="shared" si="7"/>
        <v>#N/A</v>
      </c>
      <c r="O236" s="60" t="str">
        <f t="shared" si="6"/>
        <v/>
      </c>
    </row>
    <row r="237" spans="1:15" s="24" customFormat="1">
      <c r="A237" s="75"/>
      <c r="B237" s="75"/>
      <c r="C237" s="76"/>
      <c r="D237" s="75"/>
      <c r="E237" s="75"/>
      <c r="F237" s="75"/>
      <c r="G237" s="75"/>
      <c r="H237" s="77"/>
      <c r="I237" s="75"/>
      <c r="J237" s="75"/>
      <c r="K237" s="75"/>
      <c r="L237" s="78"/>
      <c r="M237" s="75"/>
      <c r="N237" s="43" t="e">
        <f t="shared" si="7"/>
        <v>#N/A</v>
      </c>
      <c r="O237" s="60" t="str">
        <f t="shared" si="6"/>
        <v/>
      </c>
    </row>
    <row r="238" spans="1:15" s="24" customFormat="1">
      <c r="A238" s="75"/>
      <c r="B238" s="75"/>
      <c r="C238" s="76"/>
      <c r="D238" s="75"/>
      <c r="E238" s="75"/>
      <c r="F238" s="75"/>
      <c r="G238" s="75"/>
      <c r="H238" s="77"/>
      <c r="I238" s="75"/>
      <c r="J238" s="75"/>
      <c r="K238" s="75"/>
      <c r="L238" s="78"/>
      <c r="M238" s="75"/>
      <c r="N238" s="43" t="e">
        <f t="shared" si="7"/>
        <v>#N/A</v>
      </c>
      <c r="O238" s="60" t="str">
        <f t="shared" si="6"/>
        <v/>
      </c>
    </row>
    <row r="239" spans="1:15" s="24" customFormat="1">
      <c r="A239" s="75"/>
      <c r="B239" s="75"/>
      <c r="C239" s="76"/>
      <c r="D239" s="75"/>
      <c r="E239" s="75"/>
      <c r="F239" s="75"/>
      <c r="G239" s="75"/>
      <c r="H239" s="77"/>
      <c r="I239" s="75"/>
      <c r="J239" s="75"/>
      <c r="K239" s="75"/>
      <c r="L239" s="78"/>
      <c r="M239" s="75"/>
      <c r="N239" s="43" t="e">
        <f t="shared" si="7"/>
        <v>#N/A</v>
      </c>
      <c r="O239" s="60" t="str">
        <f t="shared" si="6"/>
        <v/>
      </c>
    </row>
    <row r="240" spans="1:15" s="24" customFormat="1">
      <c r="A240" s="75"/>
      <c r="B240" s="75"/>
      <c r="C240" s="76"/>
      <c r="D240" s="75"/>
      <c r="E240" s="75"/>
      <c r="F240" s="75"/>
      <c r="G240" s="75"/>
      <c r="H240" s="77"/>
      <c r="I240" s="75"/>
      <c r="J240" s="75"/>
      <c r="K240" s="75"/>
      <c r="L240" s="78"/>
      <c r="M240" s="75"/>
      <c r="N240" s="43" t="e">
        <f t="shared" si="7"/>
        <v>#N/A</v>
      </c>
      <c r="O240" s="60" t="str">
        <f t="shared" si="6"/>
        <v/>
      </c>
    </row>
    <row r="241" spans="1:15" s="24" customFormat="1">
      <c r="A241" s="75"/>
      <c r="B241" s="75"/>
      <c r="C241" s="76"/>
      <c r="D241" s="75"/>
      <c r="E241" s="75"/>
      <c r="F241" s="75"/>
      <c r="G241" s="75"/>
      <c r="H241" s="77"/>
      <c r="I241" s="75"/>
      <c r="J241" s="75"/>
      <c r="K241" s="75"/>
      <c r="L241" s="78"/>
      <c r="M241" s="75"/>
      <c r="N241" s="43" t="e">
        <f t="shared" si="7"/>
        <v>#N/A</v>
      </c>
      <c r="O241" s="60" t="str">
        <f t="shared" si="6"/>
        <v/>
      </c>
    </row>
    <row r="242" spans="1:15" s="24" customFormat="1">
      <c r="A242" s="75"/>
      <c r="B242" s="75"/>
      <c r="C242" s="76"/>
      <c r="D242" s="75"/>
      <c r="E242" s="75"/>
      <c r="F242" s="75"/>
      <c r="G242" s="75"/>
      <c r="H242" s="77"/>
      <c r="I242" s="75"/>
      <c r="J242" s="75"/>
      <c r="K242" s="75"/>
      <c r="L242" s="78"/>
      <c r="M242" s="75"/>
      <c r="N242" s="43" t="e">
        <f t="shared" si="7"/>
        <v>#N/A</v>
      </c>
      <c r="O242" s="60" t="str">
        <f t="shared" si="6"/>
        <v/>
      </c>
    </row>
    <row r="243" spans="1:15" s="24" customFormat="1">
      <c r="A243" s="75"/>
      <c r="B243" s="75"/>
      <c r="C243" s="76"/>
      <c r="D243" s="75"/>
      <c r="E243" s="75"/>
      <c r="F243" s="75"/>
      <c r="G243" s="75"/>
      <c r="H243" s="77"/>
      <c r="I243" s="75"/>
      <c r="J243" s="75"/>
      <c r="K243" s="75"/>
      <c r="L243" s="78"/>
      <c r="M243" s="75"/>
      <c r="N243" s="43" t="e">
        <f t="shared" si="7"/>
        <v>#N/A</v>
      </c>
      <c r="O243" s="60" t="str">
        <f t="shared" si="6"/>
        <v/>
      </c>
    </row>
    <row r="244" spans="1:15" s="24" customFormat="1">
      <c r="A244" s="75"/>
      <c r="B244" s="75"/>
      <c r="C244" s="76"/>
      <c r="D244" s="75"/>
      <c r="E244" s="75"/>
      <c r="F244" s="75"/>
      <c r="G244" s="75"/>
      <c r="H244" s="77"/>
      <c r="I244" s="75"/>
      <c r="J244" s="75"/>
      <c r="K244" s="75"/>
      <c r="L244" s="78"/>
      <c r="M244" s="75"/>
      <c r="N244" s="43" t="e">
        <f t="shared" si="7"/>
        <v>#N/A</v>
      </c>
      <c r="O244" s="60" t="str">
        <f t="shared" si="6"/>
        <v/>
      </c>
    </row>
    <row r="245" spans="1:15" s="24" customFormat="1">
      <c r="A245" s="75"/>
      <c r="B245" s="75"/>
      <c r="C245" s="76"/>
      <c r="D245" s="75"/>
      <c r="E245" s="75"/>
      <c r="F245" s="75"/>
      <c r="G245" s="75"/>
      <c r="H245" s="77"/>
      <c r="I245" s="75"/>
      <c r="J245" s="75"/>
      <c r="K245" s="75"/>
      <c r="L245" s="78"/>
      <c r="M245" s="75"/>
      <c r="N245" s="43" t="e">
        <f t="shared" si="7"/>
        <v>#N/A</v>
      </c>
      <c r="O245" s="60" t="str">
        <f t="shared" si="6"/>
        <v/>
      </c>
    </row>
    <row r="246" spans="1:15" s="24" customFormat="1">
      <c r="A246" s="75"/>
      <c r="B246" s="75"/>
      <c r="C246" s="76"/>
      <c r="D246" s="75"/>
      <c r="E246" s="75"/>
      <c r="F246" s="75"/>
      <c r="G246" s="75"/>
      <c r="H246" s="77"/>
      <c r="I246" s="75"/>
      <c r="J246" s="75"/>
      <c r="K246" s="75"/>
      <c r="L246" s="78"/>
      <c r="M246" s="75"/>
      <c r="N246" s="43" t="e">
        <f t="shared" si="7"/>
        <v>#N/A</v>
      </c>
      <c r="O246" s="60" t="str">
        <f t="shared" si="6"/>
        <v/>
      </c>
    </row>
    <row r="247" spans="1:15" s="24" customFormat="1">
      <c r="A247" s="75"/>
      <c r="B247" s="75"/>
      <c r="C247" s="76"/>
      <c r="D247" s="75"/>
      <c r="E247" s="75"/>
      <c r="F247" s="75"/>
      <c r="G247" s="75"/>
      <c r="H247" s="77"/>
      <c r="I247" s="75"/>
      <c r="J247" s="75"/>
      <c r="K247" s="75"/>
      <c r="L247" s="78"/>
      <c r="M247" s="75"/>
      <c r="N247" s="43" t="e">
        <f t="shared" si="7"/>
        <v>#N/A</v>
      </c>
      <c r="O247" s="60" t="str">
        <f t="shared" ref="O247:O310" si="8">IF(ISBLANK(H247),"",DATEDIF(H247,DATE($N$1,4,1),"Y"))</f>
        <v/>
      </c>
    </row>
    <row r="248" spans="1:15" s="24" customFormat="1">
      <c r="A248" s="75"/>
      <c r="B248" s="75"/>
      <c r="C248" s="76"/>
      <c r="D248" s="75"/>
      <c r="E248" s="75"/>
      <c r="F248" s="75"/>
      <c r="G248" s="75"/>
      <c r="H248" s="77"/>
      <c r="I248" s="75"/>
      <c r="J248" s="75"/>
      <c r="K248" s="75"/>
      <c r="L248" s="78"/>
      <c r="M248" s="75"/>
      <c r="N248" s="43" t="e">
        <f t="shared" si="7"/>
        <v>#N/A</v>
      </c>
      <c r="O248" s="60" t="str">
        <f t="shared" si="8"/>
        <v/>
      </c>
    </row>
    <row r="249" spans="1:15" s="24" customFormat="1">
      <c r="A249" s="75"/>
      <c r="B249" s="75"/>
      <c r="C249" s="76"/>
      <c r="D249" s="75"/>
      <c r="E249" s="75"/>
      <c r="F249" s="75"/>
      <c r="G249" s="75"/>
      <c r="H249" s="77"/>
      <c r="I249" s="75"/>
      <c r="J249" s="75"/>
      <c r="K249" s="75"/>
      <c r="L249" s="78"/>
      <c r="M249" s="75"/>
      <c r="N249" s="43" t="e">
        <f t="shared" si="7"/>
        <v>#N/A</v>
      </c>
      <c r="O249" s="60" t="str">
        <f t="shared" si="8"/>
        <v/>
      </c>
    </row>
    <row r="250" spans="1:15" s="24" customFormat="1">
      <c r="A250" s="75"/>
      <c r="B250" s="75"/>
      <c r="C250" s="76"/>
      <c r="D250" s="75"/>
      <c r="E250" s="75"/>
      <c r="F250" s="75"/>
      <c r="G250" s="75"/>
      <c r="H250" s="77"/>
      <c r="I250" s="75"/>
      <c r="J250" s="75"/>
      <c r="K250" s="75"/>
      <c r="L250" s="78"/>
      <c r="M250" s="75"/>
      <c r="N250" s="43" t="e">
        <f t="shared" si="7"/>
        <v>#N/A</v>
      </c>
      <c r="O250" s="60" t="str">
        <f t="shared" si="8"/>
        <v/>
      </c>
    </row>
    <row r="251" spans="1:15" s="24" customFormat="1">
      <c r="A251" s="75"/>
      <c r="B251" s="75"/>
      <c r="C251" s="76"/>
      <c r="D251" s="75"/>
      <c r="E251" s="75"/>
      <c r="F251" s="75"/>
      <c r="G251" s="75"/>
      <c r="H251" s="77"/>
      <c r="I251" s="75"/>
      <c r="J251" s="75"/>
      <c r="K251" s="75"/>
      <c r="L251" s="78"/>
      <c r="M251" s="75"/>
      <c r="N251" s="43" t="e">
        <f t="shared" si="7"/>
        <v>#N/A</v>
      </c>
      <c r="O251" s="60" t="str">
        <f t="shared" si="8"/>
        <v/>
      </c>
    </row>
    <row r="252" spans="1:15" s="24" customFormat="1">
      <c r="A252" s="75"/>
      <c r="B252" s="75"/>
      <c r="C252" s="76"/>
      <c r="D252" s="75"/>
      <c r="E252" s="75"/>
      <c r="F252" s="75"/>
      <c r="G252" s="75"/>
      <c r="H252" s="77"/>
      <c r="I252" s="75"/>
      <c r="J252" s="75"/>
      <c r="K252" s="75"/>
      <c r="L252" s="78"/>
      <c r="M252" s="75"/>
      <c r="N252" s="43" t="e">
        <f t="shared" si="7"/>
        <v>#N/A</v>
      </c>
      <c r="O252" s="60" t="str">
        <f t="shared" si="8"/>
        <v/>
      </c>
    </row>
    <row r="253" spans="1:15" s="24" customFormat="1">
      <c r="A253" s="75"/>
      <c r="B253" s="75"/>
      <c r="C253" s="76"/>
      <c r="D253" s="75"/>
      <c r="E253" s="75"/>
      <c r="F253" s="75"/>
      <c r="G253" s="75"/>
      <c r="H253" s="77"/>
      <c r="I253" s="75"/>
      <c r="J253" s="75"/>
      <c r="K253" s="75"/>
      <c r="L253" s="78"/>
      <c r="M253" s="75"/>
      <c r="N253" s="43" t="e">
        <f t="shared" si="7"/>
        <v>#N/A</v>
      </c>
      <c r="O253" s="60" t="str">
        <f t="shared" si="8"/>
        <v/>
      </c>
    </row>
    <row r="254" spans="1:15" s="24" customFormat="1">
      <c r="A254" s="75"/>
      <c r="B254" s="75"/>
      <c r="C254" s="76"/>
      <c r="D254" s="75"/>
      <c r="E254" s="75"/>
      <c r="F254" s="75"/>
      <c r="G254" s="75"/>
      <c r="H254" s="77"/>
      <c r="I254" s="75"/>
      <c r="J254" s="75"/>
      <c r="K254" s="75"/>
      <c r="L254" s="78"/>
      <c r="M254" s="75"/>
      <c r="N254" s="43" t="e">
        <f t="shared" si="7"/>
        <v>#N/A</v>
      </c>
      <c r="O254" s="60" t="str">
        <f t="shared" si="8"/>
        <v/>
      </c>
    </row>
    <row r="255" spans="1:15" s="24" customFormat="1">
      <c r="A255" s="75"/>
      <c r="B255" s="75"/>
      <c r="C255" s="76"/>
      <c r="D255" s="75"/>
      <c r="E255" s="75"/>
      <c r="F255" s="75"/>
      <c r="G255" s="75"/>
      <c r="H255" s="77"/>
      <c r="I255" s="75"/>
      <c r="J255" s="75"/>
      <c r="K255" s="75"/>
      <c r="L255" s="78"/>
      <c r="M255" s="75"/>
      <c r="N255" s="43" t="e">
        <f t="shared" si="7"/>
        <v>#N/A</v>
      </c>
      <c r="O255" s="60" t="str">
        <f t="shared" si="8"/>
        <v/>
      </c>
    </row>
    <row r="256" spans="1:15" s="24" customFormat="1">
      <c r="A256" s="75"/>
      <c r="B256" s="75"/>
      <c r="C256" s="76"/>
      <c r="D256" s="75"/>
      <c r="E256" s="75"/>
      <c r="F256" s="75"/>
      <c r="G256" s="75"/>
      <c r="H256" s="77"/>
      <c r="I256" s="75"/>
      <c r="J256" s="75"/>
      <c r="K256" s="75"/>
      <c r="L256" s="78"/>
      <c r="M256" s="75"/>
      <c r="N256" s="43" t="e">
        <f t="shared" si="7"/>
        <v>#N/A</v>
      </c>
      <c r="O256" s="60" t="str">
        <f t="shared" si="8"/>
        <v/>
      </c>
    </row>
    <row r="257" spans="1:15" s="24" customFormat="1">
      <c r="A257" s="75"/>
      <c r="B257" s="75"/>
      <c r="C257" s="76"/>
      <c r="D257" s="75"/>
      <c r="E257" s="75"/>
      <c r="F257" s="75"/>
      <c r="G257" s="75"/>
      <c r="H257" s="77"/>
      <c r="I257" s="75"/>
      <c r="J257" s="75"/>
      <c r="K257" s="75"/>
      <c r="L257" s="78"/>
      <c r="M257" s="75"/>
      <c r="N257" s="43" t="e">
        <f t="shared" si="7"/>
        <v>#N/A</v>
      </c>
      <c r="O257" s="60" t="str">
        <f t="shared" si="8"/>
        <v/>
      </c>
    </row>
    <row r="258" spans="1:15" s="24" customFormat="1">
      <c r="A258" s="75"/>
      <c r="B258" s="75"/>
      <c r="C258" s="76"/>
      <c r="D258" s="75"/>
      <c r="E258" s="75"/>
      <c r="F258" s="75"/>
      <c r="G258" s="75"/>
      <c r="H258" s="77"/>
      <c r="I258" s="75"/>
      <c r="J258" s="75"/>
      <c r="K258" s="75"/>
      <c r="L258" s="78"/>
      <c r="M258" s="75"/>
      <c r="N258" s="43" t="e">
        <f t="shared" si="7"/>
        <v>#N/A</v>
      </c>
      <c r="O258" s="60" t="str">
        <f t="shared" si="8"/>
        <v/>
      </c>
    </row>
    <row r="259" spans="1:15" s="24" customFormat="1">
      <c r="A259" s="75"/>
      <c r="B259" s="75"/>
      <c r="C259" s="76"/>
      <c r="D259" s="75"/>
      <c r="E259" s="75"/>
      <c r="F259" s="75"/>
      <c r="G259" s="75"/>
      <c r="H259" s="77"/>
      <c r="I259" s="75"/>
      <c r="J259" s="75"/>
      <c r="K259" s="75"/>
      <c r="L259" s="78"/>
      <c r="M259" s="75"/>
      <c r="N259" s="43" t="e">
        <f t="shared" si="7"/>
        <v>#N/A</v>
      </c>
      <c r="O259" s="60" t="str">
        <f t="shared" si="8"/>
        <v/>
      </c>
    </row>
    <row r="260" spans="1:15" s="24" customFormat="1">
      <c r="A260" s="75"/>
      <c r="B260" s="75"/>
      <c r="C260" s="76"/>
      <c r="D260" s="75"/>
      <c r="E260" s="75"/>
      <c r="F260" s="75"/>
      <c r="G260" s="75"/>
      <c r="H260" s="77"/>
      <c r="I260" s="75"/>
      <c r="J260" s="75"/>
      <c r="K260" s="75"/>
      <c r="L260" s="78"/>
      <c r="M260" s="75"/>
      <c r="N260" s="43" t="e">
        <f t="shared" si="7"/>
        <v>#N/A</v>
      </c>
      <c r="O260" s="60" t="str">
        <f t="shared" si="8"/>
        <v/>
      </c>
    </row>
    <row r="261" spans="1:15" s="24" customFormat="1">
      <c r="A261" s="75"/>
      <c r="B261" s="75"/>
      <c r="C261" s="76"/>
      <c r="D261" s="75"/>
      <c r="E261" s="75"/>
      <c r="F261" s="75"/>
      <c r="G261" s="75"/>
      <c r="H261" s="77"/>
      <c r="I261" s="75"/>
      <c r="J261" s="75"/>
      <c r="K261" s="75"/>
      <c r="L261" s="78"/>
      <c r="M261" s="75"/>
      <c r="N261" s="43" t="e">
        <f t="shared" si="7"/>
        <v>#N/A</v>
      </c>
      <c r="O261" s="60" t="str">
        <f t="shared" si="8"/>
        <v/>
      </c>
    </row>
    <row r="262" spans="1:15" s="24" customFormat="1">
      <c r="A262" s="75"/>
      <c r="B262" s="75"/>
      <c r="C262" s="76"/>
      <c r="D262" s="75"/>
      <c r="E262" s="75"/>
      <c r="F262" s="75"/>
      <c r="G262" s="75"/>
      <c r="H262" s="77"/>
      <c r="I262" s="75"/>
      <c r="J262" s="75"/>
      <c r="K262" s="75"/>
      <c r="L262" s="78"/>
      <c r="M262" s="75"/>
      <c r="N262" s="43" t="e">
        <f t="shared" ref="N262:N325" si="9">VLOOKUP(O262,$V$5:$W$8,2,TRUE)</f>
        <v>#N/A</v>
      </c>
      <c r="O262" s="60" t="str">
        <f t="shared" si="8"/>
        <v/>
      </c>
    </row>
    <row r="263" spans="1:15" s="24" customFormat="1">
      <c r="A263" s="75"/>
      <c r="B263" s="75"/>
      <c r="C263" s="76"/>
      <c r="D263" s="75"/>
      <c r="E263" s="75"/>
      <c r="F263" s="75"/>
      <c r="G263" s="75"/>
      <c r="H263" s="77"/>
      <c r="I263" s="75"/>
      <c r="J263" s="75"/>
      <c r="K263" s="75"/>
      <c r="L263" s="78"/>
      <c r="M263" s="75"/>
      <c r="N263" s="43" t="e">
        <f t="shared" si="9"/>
        <v>#N/A</v>
      </c>
      <c r="O263" s="60" t="str">
        <f t="shared" si="8"/>
        <v/>
      </c>
    </row>
    <row r="264" spans="1:15" s="24" customFormat="1">
      <c r="A264" s="75"/>
      <c r="B264" s="75"/>
      <c r="C264" s="76"/>
      <c r="D264" s="75"/>
      <c r="E264" s="75"/>
      <c r="F264" s="75"/>
      <c r="G264" s="75"/>
      <c r="H264" s="77"/>
      <c r="I264" s="75"/>
      <c r="J264" s="75"/>
      <c r="K264" s="75"/>
      <c r="L264" s="78"/>
      <c r="M264" s="75"/>
      <c r="N264" s="43" t="e">
        <f t="shared" si="9"/>
        <v>#N/A</v>
      </c>
      <c r="O264" s="60" t="str">
        <f t="shared" si="8"/>
        <v/>
      </c>
    </row>
    <row r="265" spans="1:15" s="24" customFormat="1">
      <c r="A265" s="75"/>
      <c r="B265" s="75"/>
      <c r="C265" s="76"/>
      <c r="D265" s="75"/>
      <c r="E265" s="75"/>
      <c r="F265" s="75"/>
      <c r="G265" s="75"/>
      <c r="H265" s="77"/>
      <c r="I265" s="75"/>
      <c r="J265" s="75"/>
      <c r="K265" s="75"/>
      <c r="L265" s="78"/>
      <c r="M265" s="75"/>
      <c r="N265" s="43" t="e">
        <f t="shared" si="9"/>
        <v>#N/A</v>
      </c>
      <c r="O265" s="60" t="str">
        <f t="shared" si="8"/>
        <v/>
      </c>
    </row>
    <row r="266" spans="1:15" s="24" customFormat="1">
      <c r="A266" s="75"/>
      <c r="B266" s="75"/>
      <c r="C266" s="76"/>
      <c r="D266" s="75"/>
      <c r="E266" s="75"/>
      <c r="F266" s="75"/>
      <c r="G266" s="75"/>
      <c r="H266" s="77"/>
      <c r="I266" s="75"/>
      <c r="J266" s="75"/>
      <c r="K266" s="75"/>
      <c r="L266" s="78"/>
      <c r="M266" s="75"/>
      <c r="N266" s="43" t="e">
        <f t="shared" si="9"/>
        <v>#N/A</v>
      </c>
      <c r="O266" s="60" t="str">
        <f t="shared" si="8"/>
        <v/>
      </c>
    </row>
    <row r="267" spans="1:15" s="24" customFormat="1">
      <c r="A267" s="75"/>
      <c r="B267" s="75"/>
      <c r="C267" s="76"/>
      <c r="D267" s="75"/>
      <c r="E267" s="75"/>
      <c r="F267" s="75"/>
      <c r="G267" s="75"/>
      <c r="H267" s="77"/>
      <c r="I267" s="75"/>
      <c r="J267" s="75"/>
      <c r="K267" s="75"/>
      <c r="L267" s="78"/>
      <c r="M267" s="75"/>
      <c r="N267" s="43" t="e">
        <f t="shared" si="9"/>
        <v>#N/A</v>
      </c>
      <c r="O267" s="60" t="str">
        <f t="shared" si="8"/>
        <v/>
      </c>
    </row>
    <row r="268" spans="1:15" s="24" customFormat="1">
      <c r="A268" s="75"/>
      <c r="B268" s="75"/>
      <c r="C268" s="76"/>
      <c r="D268" s="75"/>
      <c r="E268" s="75"/>
      <c r="F268" s="75"/>
      <c r="G268" s="75"/>
      <c r="H268" s="77"/>
      <c r="I268" s="75"/>
      <c r="J268" s="75"/>
      <c r="K268" s="75"/>
      <c r="L268" s="78"/>
      <c r="M268" s="75"/>
      <c r="N268" s="43" t="e">
        <f t="shared" si="9"/>
        <v>#N/A</v>
      </c>
      <c r="O268" s="60" t="str">
        <f t="shared" si="8"/>
        <v/>
      </c>
    </row>
    <row r="269" spans="1:15" s="24" customFormat="1">
      <c r="A269" s="75"/>
      <c r="B269" s="75"/>
      <c r="C269" s="76"/>
      <c r="D269" s="75"/>
      <c r="E269" s="75"/>
      <c r="F269" s="75"/>
      <c r="G269" s="75"/>
      <c r="H269" s="77"/>
      <c r="I269" s="75"/>
      <c r="J269" s="75"/>
      <c r="K269" s="75"/>
      <c r="L269" s="78"/>
      <c r="M269" s="75"/>
      <c r="N269" s="43" t="e">
        <f t="shared" si="9"/>
        <v>#N/A</v>
      </c>
      <c r="O269" s="60" t="str">
        <f t="shared" si="8"/>
        <v/>
      </c>
    </row>
    <row r="270" spans="1:15" s="24" customFormat="1">
      <c r="A270" s="75"/>
      <c r="B270" s="75"/>
      <c r="C270" s="76"/>
      <c r="D270" s="75"/>
      <c r="E270" s="75"/>
      <c r="F270" s="75"/>
      <c r="G270" s="75"/>
      <c r="H270" s="77"/>
      <c r="I270" s="75"/>
      <c r="J270" s="75"/>
      <c r="K270" s="75"/>
      <c r="L270" s="78"/>
      <c r="M270" s="75"/>
      <c r="N270" s="43" t="e">
        <f t="shared" si="9"/>
        <v>#N/A</v>
      </c>
      <c r="O270" s="60" t="str">
        <f t="shared" si="8"/>
        <v/>
      </c>
    </row>
    <row r="271" spans="1:15" s="24" customFormat="1">
      <c r="A271" s="75"/>
      <c r="B271" s="75"/>
      <c r="C271" s="76"/>
      <c r="D271" s="75"/>
      <c r="E271" s="75"/>
      <c r="F271" s="75"/>
      <c r="G271" s="75"/>
      <c r="H271" s="77"/>
      <c r="I271" s="75"/>
      <c r="J271" s="75"/>
      <c r="K271" s="75"/>
      <c r="L271" s="78"/>
      <c r="M271" s="75"/>
      <c r="N271" s="43" t="e">
        <f t="shared" si="9"/>
        <v>#N/A</v>
      </c>
      <c r="O271" s="60" t="str">
        <f t="shared" si="8"/>
        <v/>
      </c>
    </row>
    <row r="272" spans="1:15" s="24" customFormat="1">
      <c r="A272" s="75"/>
      <c r="B272" s="75"/>
      <c r="C272" s="76"/>
      <c r="D272" s="75"/>
      <c r="E272" s="75"/>
      <c r="F272" s="75"/>
      <c r="G272" s="75"/>
      <c r="H272" s="77"/>
      <c r="I272" s="75"/>
      <c r="J272" s="75"/>
      <c r="K272" s="75"/>
      <c r="L272" s="78"/>
      <c r="M272" s="75"/>
      <c r="N272" s="43" t="e">
        <f t="shared" si="9"/>
        <v>#N/A</v>
      </c>
      <c r="O272" s="60" t="str">
        <f t="shared" si="8"/>
        <v/>
      </c>
    </row>
    <row r="273" spans="1:15" s="24" customFormat="1">
      <c r="A273" s="75"/>
      <c r="B273" s="75"/>
      <c r="C273" s="76"/>
      <c r="D273" s="75"/>
      <c r="E273" s="75"/>
      <c r="F273" s="75"/>
      <c r="G273" s="75"/>
      <c r="H273" s="77"/>
      <c r="I273" s="75"/>
      <c r="J273" s="75"/>
      <c r="K273" s="75"/>
      <c r="L273" s="78"/>
      <c r="M273" s="75"/>
      <c r="N273" s="43" t="e">
        <f t="shared" si="9"/>
        <v>#N/A</v>
      </c>
      <c r="O273" s="60" t="str">
        <f t="shared" si="8"/>
        <v/>
      </c>
    </row>
    <row r="274" spans="1:15" s="24" customFormat="1">
      <c r="A274" s="75"/>
      <c r="B274" s="75"/>
      <c r="C274" s="76"/>
      <c r="D274" s="75"/>
      <c r="E274" s="75"/>
      <c r="F274" s="75"/>
      <c r="G274" s="75"/>
      <c r="H274" s="77"/>
      <c r="I274" s="75"/>
      <c r="J274" s="75"/>
      <c r="K274" s="75"/>
      <c r="L274" s="78"/>
      <c r="M274" s="75"/>
      <c r="N274" s="43" t="e">
        <f t="shared" si="9"/>
        <v>#N/A</v>
      </c>
      <c r="O274" s="60" t="str">
        <f t="shared" si="8"/>
        <v/>
      </c>
    </row>
    <row r="275" spans="1:15" s="24" customFormat="1">
      <c r="A275" s="75"/>
      <c r="B275" s="75"/>
      <c r="C275" s="76"/>
      <c r="D275" s="75"/>
      <c r="E275" s="75"/>
      <c r="F275" s="75"/>
      <c r="G275" s="75"/>
      <c r="H275" s="77"/>
      <c r="I275" s="75"/>
      <c r="J275" s="75"/>
      <c r="K275" s="75"/>
      <c r="L275" s="78"/>
      <c r="M275" s="75"/>
      <c r="N275" s="43" t="e">
        <f t="shared" si="9"/>
        <v>#N/A</v>
      </c>
      <c r="O275" s="60" t="str">
        <f t="shared" si="8"/>
        <v/>
      </c>
    </row>
    <row r="276" spans="1:15" s="24" customFormat="1">
      <c r="A276" s="75"/>
      <c r="B276" s="75"/>
      <c r="C276" s="76"/>
      <c r="D276" s="75"/>
      <c r="E276" s="75"/>
      <c r="F276" s="75"/>
      <c r="G276" s="75"/>
      <c r="H276" s="77"/>
      <c r="I276" s="75"/>
      <c r="J276" s="75"/>
      <c r="K276" s="75"/>
      <c r="L276" s="78"/>
      <c r="M276" s="75"/>
      <c r="N276" s="43" t="e">
        <f t="shared" si="9"/>
        <v>#N/A</v>
      </c>
      <c r="O276" s="60" t="str">
        <f t="shared" si="8"/>
        <v/>
      </c>
    </row>
    <row r="277" spans="1:15" s="24" customFormat="1">
      <c r="A277" s="75"/>
      <c r="B277" s="75"/>
      <c r="C277" s="76"/>
      <c r="D277" s="75"/>
      <c r="E277" s="75"/>
      <c r="F277" s="75"/>
      <c r="G277" s="75"/>
      <c r="H277" s="77"/>
      <c r="I277" s="75"/>
      <c r="J277" s="75"/>
      <c r="K277" s="75"/>
      <c r="L277" s="78"/>
      <c r="M277" s="75"/>
      <c r="N277" s="43" t="e">
        <f t="shared" si="9"/>
        <v>#N/A</v>
      </c>
      <c r="O277" s="60" t="str">
        <f t="shared" si="8"/>
        <v/>
      </c>
    </row>
    <row r="278" spans="1:15" s="24" customFormat="1">
      <c r="A278" s="75"/>
      <c r="B278" s="75"/>
      <c r="C278" s="76"/>
      <c r="D278" s="75"/>
      <c r="E278" s="75"/>
      <c r="F278" s="75"/>
      <c r="G278" s="75"/>
      <c r="H278" s="77"/>
      <c r="I278" s="75"/>
      <c r="J278" s="75"/>
      <c r="K278" s="75"/>
      <c r="L278" s="78"/>
      <c r="M278" s="75"/>
      <c r="N278" s="43" t="e">
        <f t="shared" si="9"/>
        <v>#N/A</v>
      </c>
      <c r="O278" s="60" t="str">
        <f t="shared" si="8"/>
        <v/>
      </c>
    </row>
    <row r="279" spans="1:15" s="24" customFormat="1">
      <c r="A279" s="75"/>
      <c r="B279" s="75"/>
      <c r="C279" s="76"/>
      <c r="D279" s="75"/>
      <c r="E279" s="75"/>
      <c r="F279" s="75"/>
      <c r="G279" s="75"/>
      <c r="H279" s="77"/>
      <c r="I279" s="75"/>
      <c r="J279" s="75"/>
      <c r="K279" s="75"/>
      <c r="L279" s="78"/>
      <c r="M279" s="75"/>
      <c r="N279" s="43" t="e">
        <f t="shared" si="9"/>
        <v>#N/A</v>
      </c>
      <c r="O279" s="60" t="str">
        <f t="shared" si="8"/>
        <v/>
      </c>
    </row>
    <row r="280" spans="1:15" s="24" customFormat="1">
      <c r="A280" s="75"/>
      <c r="B280" s="75"/>
      <c r="C280" s="76"/>
      <c r="D280" s="75"/>
      <c r="E280" s="75"/>
      <c r="F280" s="75"/>
      <c r="G280" s="75"/>
      <c r="H280" s="77"/>
      <c r="I280" s="75"/>
      <c r="J280" s="75"/>
      <c r="K280" s="75"/>
      <c r="L280" s="78"/>
      <c r="M280" s="75"/>
      <c r="N280" s="43" t="e">
        <f t="shared" si="9"/>
        <v>#N/A</v>
      </c>
      <c r="O280" s="60" t="str">
        <f t="shared" si="8"/>
        <v/>
      </c>
    </row>
    <row r="281" spans="1:15" s="24" customFormat="1">
      <c r="A281" s="75"/>
      <c r="B281" s="75"/>
      <c r="C281" s="76"/>
      <c r="D281" s="75"/>
      <c r="E281" s="75"/>
      <c r="F281" s="75"/>
      <c r="G281" s="75"/>
      <c r="H281" s="77"/>
      <c r="I281" s="75"/>
      <c r="J281" s="75"/>
      <c r="K281" s="75"/>
      <c r="L281" s="78"/>
      <c r="M281" s="75"/>
      <c r="N281" s="43" t="e">
        <f t="shared" si="9"/>
        <v>#N/A</v>
      </c>
      <c r="O281" s="60" t="str">
        <f t="shared" si="8"/>
        <v/>
      </c>
    </row>
    <row r="282" spans="1:15" s="24" customFormat="1">
      <c r="A282" s="75"/>
      <c r="B282" s="75"/>
      <c r="C282" s="76"/>
      <c r="D282" s="75"/>
      <c r="E282" s="75"/>
      <c r="F282" s="75"/>
      <c r="G282" s="75"/>
      <c r="H282" s="77"/>
      <c r="I282" s="75"/>
      <c r="J282" s="75"/>
      <c r="K282" s="75"/>
      <c r="L282" s="78"/>
      <c r="M282" s="75"/>
      <c r="N282" s="43" t="e">
        <f t="shared" si="9"/>
        <v>#N/A</v>
      </c>
      <c r="O282" s="60" t="str">
        <f t="shared" si="8"/>
        <v/>
      </c>
    </row>
    <row r="283" spans="1:15" s="24" customFormat="1">
      <c r="A283" s="75"/>
      <c r="B283" s="75"/>
      <c r="C283" s="76"/>
      <c r="D283" s="75"/>
      <c r="E283" s="75"/>
      <c r="F283" s="75"/>
      <c r="G283" s="75"/>
      <c r="H283" s="77"/>
      <c r="I283" s="75"/>
      <c r="J283" s="75"/>
      <c r="K283" s="75"/>
      <c r="L283" s="78"/>
      <c r="M283" s="75"/>
      <c r="N283" s="43" t="e">
        <f t="shared" si="9"/>
        <v>#N/A</v>
      </c>
      <c r="O283" s="60" t="str">
        <f t="shared" si="8"/>
        <v/>
      </c>
    </row>
    <row r="284" spans="1:15" s="24" customFormat="1">
      <c r="A284" s="75"/>
      <c r="B284" s="75"/>
      <c r="C284" s="76"/>
      <c r="D284" s="75"/>
      <c r="E284" s="75"/>
      <c r="F284" s="75"/>
      <c r="G284" s="75"/>
      <c r="H284" s="77"/>
      <c r="I284" s="75"/>
      <c r="J284" s="75"/>
      <c r="K284" s="75"/>
      <c r="L284" s="78"/>
      <c r="M284" s="75"/>
      <c r="N284" s="43" t="e">
        <f t="shared" si="9"/>
        <v>#N/A</v>
      </c>
      <c r="O284" s="60" t="str">
        <f t="shared" si="8"/>
        <v/>
      </c>
    </row>
    <row r="285" spans="1:15" s="24" customFormat="1">
      <c r="A285" s="75"/>
      <c r="B285" s="75"/>
      <c r="C285" s="76"/>
      <c r="D285" s="75"/>
      <c r="E285" s="75"/>
      <c r="F285" s="75"/>
      <c r="G285" s="75"/>
      <c r="H285" s="77"/>
      <c r="I285" s="75"/>
      <c r="J285" s="75"/>
      <c r="K285" s="75"/>
      <c r="L285" s="78"/>
      <c r="M285" s="75"/>
      <c r="N285" s="43" t="e">
        <f t="shared" si="9"/>
        <v>#N/A</v>
      </c>
      <c r="O285" s="60" t="str">
        <f t="shared" si="8"/>
        <v/>
      </c>
    </row>
    <row r="286" spans="1:15" s="24" customFormat="1">
      <c r="A286" s="75"/>
      <c r="B286" s="75"/>
      <c r="C286" s="76"/>
      <c r="D286" s="75"/>
      <c r="E286" s="75"/>
      <c r="F286" s="75"/>
      <c r="G286" s="75"/>
      <c r="H286" s="77"/>
      <c r="I286" s="75"/>
      <c r="J286" s="75"/>
      <c r="K286" s="75"/>
      <c r="L286" s="78"/>
      <c r="M286" s="75"/>
      <c r="N286" s="43" t="e">
        <f t="shared" si="9"/>
        <v>#N/A</v>
      </c>
      <c r="O286" s="60" t="str">
        <f t="shared" si="8"/>
        <v/>
      </c>
    </row>
    <row r="287" spans="1:15" s="24" customFormat="1">
      <c r="A287" s="75"/>
      <c r="B287" s="75"/>
      <c r="C287" s="76"/>
      <c r="D287" s="75"/>
      <c r="E287" s="75"/>
      <c r="F287" s="75"/>
      <c r="G287" s="75"/>
      <c r="H287" s="77"/>
      <c r="I287" s="75"/>
      <c r="J287" s="75"/>
      <c r="K287" s="75"/>
      <c r="L287" s="78"/>
      <c r="M287" s="75"/>
      <c r="N287" s="43" t="e">
        <f t="shared" si="9"/>
        <v>#N/A</v>
      </c>
      <c r="O287" s="60" t="str">
        <f t="shared" si="8"/>
        <v/>
      </c>
    </row>
    <row r="288" spans="1:15" s="24" customFormat="1">
      <c r="A288" s="75"/>
      <c r="B288" s="75"/>
      <c r="C288" s="76"/>
      <c r="D288" s="75"/>
      <c r="E288" s="75"/>
      <c r="F288" s="75"/>
      <c r="G288" s="75"/>
      <c r="H288" s="77"/>
      <c r="I288" s="75"/>
      <c r="J288" s="75"/>
      <c r="K288" s="75"/>
      <c r="L288" s="78"/>
      <c r="M288" s="75"/>
      <c r="N288" s="43" t="e">
        <f t="shared" si="9"/>
        <v>#N/A</v>
      </c>
      <c r="O288" s="60" t="str">
        <f t="shared" si="8"/>
        <v/>
      </c>
    </row>
    <row r="289" spans="1:15" s="24" customFormat="1">
      <c r="A289" s="75"/>
      <c r="B289" s="75"/>
      <c r="C289" s="76"/>
      <c r="D289" s="75"/>
      <c r="E289" s="75"/>
      <c r="F289" s="75"/>
      <c r="G289" s="75"/>
      <c r="H289" s="77"/>
      <c r="I289" s="75"/>
      <c r="J289" s="75"/>
      <c r="K289" s="75"/>
      <c r="L289" s="78"/>
      <c r="M289" s="75"/>
      <c r="N289" s="43" t="e">
        <f t="shared" si="9"/>
        <v>#N/A</v>
      </c>
      <c r="O289" s="60" t="str">
        <f t="shared" si="8"/>
        <v/>
      </c>
    </row>
    <row r="290" spans="1:15" s="24" customFormat="1">
      <c r="A290" s="75"/>
      <c r="B290" s="75"/>
      <c r="C290" s="76"/>
      <c r="D290" s="75"/>
      <c r="E290" s="75"/>
      <c r="F290" s="75"/>
      <c r="G290" s="75"/>
      <c r="H290" s="77"/>
      <c r="I290" s="75"/>
      <c r="J290" s="75"/>
      <c r="K290" s="75"/>
      <c r="L290" s="78"/>
      <c r="M290" s="75"/>
      <c r="N290" s="43" t="e">
        <f t="shared" si="9"/>
        <v>#N/A</v>
      </c>
      <c r="O290" s="60" t="str">
        <f t="shared" si="8"/>
        <v/>
      </c>
    </row>
    <row r="291" spans="1:15" s="24" customFormat="1">
      <c r="A291" s="75"/>
      <c r="B291" s="75"/>
      <c r="C291" s="76"/>
      <c r="D291" s="75"/>
      <c r="E291" s="75"/>
      <c r="F291" s="75"/>
      <c r="G291" s="75"/>
      <c r="H291" s="77"/>
      <c r="I291" s="75"/>
      <c r="J291" s="75"/>
      <c r="K291" s="75"/>
      <c r="L291" s="78"/>
      <c r="M291" s="75"/>
      <c r="N291" s="43" t="e">
        <f t="shared" si="9"/>
        <v>#N/A</v>
      </c>
      <c r="O291" s="60" t="str">
        <f t="shared" si="8"/>
        <v/>
      </c>
    </row>
    <row r="292" spans="1:15" s="24" customFormat="1">
      <c r="A292" s="75"/>
      <c r="B292" s="75"/>
      <c r="C292" s="76"/>
      <c r="D292" s="75"/>
      <c r="E292" s="75"/>
      <c r="F292" s="75"/>
      <c r="G292" s="75"/>
      <c r="H292" s="77"/>
      <c r="I292" s="75"/>
      <c r="J292" s="75"/>
      <c r="K292" s="75"/>
      <c r="L292" s="78"/>
      <c r="M292" s="75"/>
      <c r="N292" s="43" t="e">
        <f t="shared" si="9"/>
        <v>#N/A</v>
      </c>
      <c r="O292" s="60" t="str">
        <f t="shared" si="8"/>
        <v/>
      </c>
    </row>
    <row r="293" spans="1:15" s="24" customFormat="1">
      <c r="A293" s="75"/>
      <c r="B293" s="75"/>
      <c r="C293" s="76"/>
      <c r="D293" s="75"/>
      <c r="E293" s="75"/>
      <c r="F293" s="75"/>
      <c r="G293" s="75"/>
      <c r="H293" s="77"/>
      <c r="I293" s="75"/>
      <c r="J293" s="75"/>
      <c r="K293" s="75"/>
      <c r="L293" s="78"/>
      <c r="M293" s="75"/>
      <c r="N293" s="43" t="e">
        <f t="shared" si="9"/>
        <v>#N/A</v>
      </c>
      <c r="O293" s="60" t="str">
        <f t="shared" si="8"/>
        <v/>
      </c>
    </row>
    <row r="294" spans="1:15" s="24" customFormat="1">
      <c r="A294" s="75"/>
      <c r="B294" s="75"/>
      <c r="C294" s="76"/>
      <c r="D294" s="75"/>
      <c r="E294" s="75"/>
      <c r="F294" s="75"/>
      <c r="G294" s="75"/>
      <c r="H294" s="77"/>
      <c r="I294" s="75"/>
      <c r="J294" s="75"/>
      <c r="K294" s="75"/>
      <c r="L294" s="78"/>
      <c r="M294" s="75"/>
      <c r="N294" s="43" t="e">
        <f t="shared" si="9"/>
        <v>#N/A</v>
      </c>
      <c r="O294" s="60" t="str">
        <f t="shared" si="8"/>
        <v/>
      </c>
    </row>
    <row r="295" spans="1:15" s="24" customFormat="1">
      <c r="A295" s="75"/>
      <c r="B295" s="75"/>
      <c r="C295" s="76"/>
      <c r="D295" s="75"/>
      <c r="E295" s="75"/>
      <c r="F295" s="75"/>
      <c r="G295" s="75"/>
      <c r="H295" s="77"/>
      <c r="I295" s="75"/>
      <c r="J295" s="75"/>
      <c r="K295" s="75"/>
      <c r="L295" s="78"/>
      <c r="M295" s="75"/>
      <c r="N295" s="43" t="e">
        <f t="shared" si="9"/>
        <v>#N/A</v>
      </c>
      <c r="O295" s="60" t="str">
        <f t="shared" si="8"/>
        <v/>
      </c>
    </row>
    <row r="296" spans="1:15" s="24" customFormat="1">
      <c r="A296" s="75"/>
      <c r="B296" s="75"/>
      <c r="C296" s="76"/>
      <c r="D296" s="75"/>
      <c r="E296" s="75"/>
      <c r="F296" s="75"/>
      <c r="G296" s="75"/>
      <c r="H296" s="77"/>
      <c r="I296" s="75"/>
      <c r="J296" s="75"/>
      <c r="K296" s="75"/>
      <c r="L296" s="78"/>
      <c r="M296" s="75"/>
      <c r="N296" s="43" t="e">
        <f t="shared" si="9"/>
        <v>#N/A</v>
      </c>
      <c r="O296" s="60" t="str">
        <f t="shared" si="8"/>
        <v/>
      </c>
    </row>
    <row r="297" spans="1:15" s="24" customFormat="1">
      <c r="A297" s="75"/>
      <c r="B297" s="75"/>
      <c r="C297" s="76"/>
      <c r="D297" s="75"/>
      <c r="E297" s="75"/>
      <c r="F297" s="75"/>
      <c r="G297" s="75"/>
      <c r="H297" s="77"/>
      <c r="I297" s="75"/>
      <c r="J297" s="75"/>
      <c r="K297" s="75"/>
      <c r="L297" s="78"/>
      <c r="M297" s="75"/>
      <c r="N297" s="43" t="e">
        <f t="shared" si="9"/>
        <v>#N/A</v>
      </c>
      <c r="O297" s="60" t="str">
        <f t="shared" si="8"/>
        <v/>
      </c>
    </row>
    <row r="298" spans="1:15" s="24" customFormat="1">
      <c r="A298" s="75"/>
      <c r="B298" s="75"/>
      <c r="C298" s="76"/>
      <c r="D298" s="75"/>
      <c r="E298" s="75"/>
      <c r="F298" s="75"/>
      <c r="G298" s="75"/>
      <c r="H298" s="77"/>
      <c r="I298" s="75"/>
      <c r="J298" s="75"/>
      <c r="K298" s="75"/>
      <c r="L298" s="78"/>
      <c r="M298" s="75"/>
      <c r="N298" s="43" t="e">
        <f t="shared" si="9"/>
        <v>#N/A</v>
      </c>
      <c r="O298" s="60" t="str">
        <f t="shared" si="8"/>
        <v/>
      </c>
    </row>
    <row r="299" spans="1:15" s="24" customFormat="1">
      <c r="A299" s="75"/>
      <c r="B299" s="75"/>
      <c r="C299" s="76"/>
      <c r="D299" s="75"/>
      <c r="E299" s="75"/>
      <c r="F299" s="75"/>
      <c r="G299" s="75"/>
      <c r="H299" s="77"/>
      <c r="I299" s="75"/>
      <c r="J299" s="75"/>
      <c r="K299" s="75"/>
      <c r="L299" s="78"/>
      <c r="M299" s="75"/>
      <c r="N299" s="43" t="e">
        <f t="shared" si="9"/>
        <v>#N/A</v>
      </c>
      <c r="O299" s="60" t="str">
        <f t="shared" si="8"/>
        <v/>
      </c>
    </row>
    <row r="300" spans="1:15" s="24" customFormat="1">
      <c r="A300" s="75"/>
      <c r="B300" s="75"/>
      <c r="C300" s="76"/>
      <c r="D300" s="75"/>
      <c r="E300" s="75"/>
      <c r="F300" s="75"/>
      <c r="G300" s="75"/>
      <c r="H300" s="77"/>
      <c r="I300" s="75"/>
      <c r="J300" s="75"/>
      <c r="K300" s="75"/>
      <c r="L300" s="78"/>
      <c r="M300" s="75"/>
      <c r="N300" s="43" t="e">
        <f t="shared" si="9"/>
        <v>#N/A</v>
      </c>
      <c r="O300" s="60" t="str">
        <f t="shared" si="8"/>
        <v/>
      </c>
    </row>
    <row r="301" spans="1:15" s="24" customFormat="1">
      <c r="A301" s="75"/>
      <c r="B301" s="75"/>
      <c r="C301" s="76"/>
      <c r="D301" s="75"/>
      <c r="E301" s="75"/>
      <c r="F301" s="75"/>
      <c r="G301" s="75"/>
      <c r="H301" s="77"/>
      <c r="I301" s="75"/>
      <c r="J301" s="75"/>
      <c r="K301" s="75"/>
      <c r="L301" s="78"/>
      <c r="M301" s="75"/>
      <c r="N301" s="43" t="e">
        <f t="shared" si="9"/>
        <v>#N/A</v>
      </c>
      <c r="O301" s="60" t="str">
        <f t="shared" si="8"/>
        <v/>
      </c>
    </row>
    <row r="302" spans="1:15" s="24" customFormat="1">
      <c r="A302" s="75"/>
      <c r="B302" s="75"/>
      <c r="C302" s="76"/>
      <c r="D302" s="75"/>
      <c r="E302" s="75"/>
      <c r="F302" s="75"/>
      <c r="G302" s="75"/>
      <c r="H302" s="77"/>
      <c r="I302" s="75"/>
      <c r="J302" s="75"/>
      <c r="K302" s="75"/>
      <c r="L302" s="78"/>
      <c r="M302" s="75"/>
      <c r="N302" s="43" t="e">
        <f t="shared" si="9"/>
        <v>#N/A</v>
      </c>
      <c r="O302" s="60" t="str">
        <f t="shared" si="8"/>
        <v/>
      </c>
    </row>
    <row r="303" spans="1:15" s="24" customFormat="1">
      <c r="A303" s="75"/>
      <c r="B303" s="75"/>
      <c r="C303" s="76"/>
      <c r="D303" s="75"/>
      <c r="E303" s="75"/>
      <c r="F303" s="75"/>
      <c r="G303" s="75"/>
      <c r="H303" s="77"/>
      <c r="I303" s="75"/>
      <c r="J303" s="75"/>
      <c r="K303" s="75"/>
      <c r="L303" s="78"/>
      <c r="M303" s="75"/>
      <c r="N303" s="43" t="e">
        <f t="shared" si="9"/>
        <v>#N/A</v>
      </c>
      <c r="O303" s="60" t="str">
        <f t="shared" si="8"/>
        <v/>
      </c>
    </row>
    <row r="304" spans="1:15" s="24" customFormat="1">
      <c r="A304" s="75"/>
      <c r="B304" s="75"/>
      <c r="C304" s="76"/>
      <c r="D304" s="75"/>
      <c r="E304" s="75"/>
      <c r="F304" s="75"/>
      <c r="G304" s="75"/>
      <c r="H304" s="77"/>
      <c r="I304" s="75"/>
      <c r="J304" s="75"/>
      <c r="K304" s="75"/>
      <c r="L304" s="78"/>
      <c r="M304" s="75"/>
      <c r="N304" s="43" t="e">
        <f t="shared" si="9"/>
        <v>#N/A</v>
      </c>
      <c r="O304" s="60" t="str">
        <f t="shared" si="8"/>
        <v/>
      </c>
    </row>
    <row r="305" spans="1:15" s="24" customFormat="1">
      <c r="A305" s="75"/>
      <c r="B305" s="75"/>
      <c r="C305" s="76"/>
      <c r="D305" s="75"/>
      <c r="E305" s="75"/>
      <c r="F305" s="75"/>
      <c r="G305" s="75"/>
      <c r="H305" s="77"/>
      <c r="I305" s="75"/>
      <c r="J305" s="75"/>
      <c r="K305" s="75"/>
      <c r="L305" s="78"/>
      <c r="M305" s="75"/>
      <c r="N305" s="43" t="e">
        <f t="shared" si="9"/>
        <v>#N/A</v>
      </c>
      <c r="O305" s="60" t="str">
        <f t="shared" si="8"/>
        <v/>
      </c>
    </row>
    <row r="306" spans="1:15" s="24" customFormat="1">
      <c r="A306" s="75"/>
      <c r="B306" s="75"/>
      <c r="C306" s="76"/>
      <c r="D306" s="75"/>
      <c r="E306" s="75"/>
      <c r="F306" s="75"/>
      <c r="G306" s="75"/>
      <c r="H306" s="77"/>
      <c r="I306" s="75"/>
      <c r="J306" s="75"/>
      <c r="K306" s="75"/>
      <c r="L306" s="78"/>
      <c r="M306" s="75"/>
      <c r="N306" s="43" t="e">
        <f t="shared" si="9"/>
        <v>#N/A</v>
      </c>
      <c r="O306" s="60" t="str">
        <f t="shared" si="8"/>
        <v/>
      </c>
    </row>
    <row r="307" spans="1:15" s="24" customFormat="1">
      <c r="A307" s="75"/>
      <c r="B307" s="75"/>
      <c r="C307" s="76"/>
      <c r="D307" s="75"/>
      <c r="E307" s="75"/>
      <c r="F307" s="75"/>
      <c r="G307" s="75"/>
      <c r="H307" s="77"/>
      <c r="I307" s="75"/>
      <c r="J307" s="75"/>
      <c r="K307" s="75"/>
      <c r="L307" s="78"/>
      <c r="M307" s="75"/>
      <c r="N307" s="43" t="e">
        <f t="shared" si="9"/>
        <v>#N/A</v>
      </c>
      <c r="O307" s="60" t="str">
        <f t="shared" si="8"/>
        <v/>
      </c>
    </row>
    <row r="308" spans="1:15" s="24" customFormat="1">
      <c r="A308" s="75"/>
      <c r="B308" s="75"/>
      <c r="C308" s="76"/>
      <c r="D308" s="75"/>
      <c r="E308" s="75"/>
      <c r="F308" s="75"/>
      <c r="G308" s="75"/>
      <c r="H308" s="77"/>
      <c r="I308" s="75"/>
      <c r="J308" s="75"/>
      <c r="K308" s="75"/>
      <c r="L308" s="78"/>
      <c r="M308" s="75"/>
      <c r="N308" s="43" t="e">
        <f t="shared" si="9"/>
        <v>#N/A</v>
      </c>
      <c r="O308" s="60" t="str">
        <f t="shared" si="8"/>
        <v/>
      </c>
    </row>
    <row r="309" spans="1:15" s="24" customFormat="1">
      <c r="A309" s="75"/>
      <c r="B309" s="75"/>
      <c r="C309" s="76"/>
      <c r="D309" s="75"/>
      <c r="E309" s="75"/>
      <c r="F309" s="75"/>
      <c r="G309" s="75"/>
      <c r="H309" s="77"/>
      <c r="I309" s="75"/>
      <c r="J309" s="75"/>
      <c r="K309" s="75"/>
      <c r="L309" s="78"/>
      <c r="M309" s="75"/>
      <c r="N309" s="43" t="e">
        <f t="shared" si="9"/>
        <v>#N/A</v>
      </c>
      <c r="O309" s="60" t="str">
        <f t="shared" si="8"/>
        <v/>
      </c>
    </row>
    <row r="310" spans="1:15" s="24" customFormat="1">
      <c r="A310" s="75"/>
      <c r="B310" s="75"/>
      <c r="C310" s="76"/>
      <c r="D310" s="75"/>
      <c r="E310" s="75"/>
      <c r="F310" s="75"/>
      <c r="G310" s="75"/>
      <c r="H310" s="77"/>
      <c r="I310" s="75"/>
      <c r="J310" s="75"/>
      <c r="K310" s="75"/>
      <c r="L310" s="78"/>
      <c r="M310" s="75"/>
      <c r="N310" s="43" t="e">
        <f t="shared" si="9"/>
        <v>#N/A</v>
      </c>
      <c r="O310" s="60" t="str">
        <f t="shared" si="8"/>
        <v/>
      </c>
    </row>
    <row r="311" spans="1:15" s="24" customFormat="1">
      <c r="A311" s="75"/>
      <c r="B311" s="75"/>
      <c r="C311" s="76"/>
      <c r="D311" s="75"/>
      <c r="E311" s="75"/>
      <c r="F311" s="75"/>
      <c r="G311" s="75"/>
      <c r="H311" s="77"/>
      <c r="I311" s="75"/>
      <c r="J311" s="75"/>
      <c r="K311" s="75"/>
      <c r="L311" s="78"/>
      <c r="M311" s="75"/>
      <c r="N311" s="43" t="e">
        <f t="shared" si="9"/>
        <v>#N/A</v>
      </c>
      <c r="O311" s="60" t="str">
        <f t="shared" ref="O311:O374" si="10">IF(ISBLANK(H311),"",DATEDIF(H311,DATE($N$1,4,1),"Y"))</f>
        <v/>
      </c>
    </row>
    <row r="312" spans="1:15" s="24" customFormat="1">
      <c r="A312" s="75"/>
      <c r="B312" s="75"/>
      <c r="C312" s="76"/>
      <c r="D312" s="75"/>
      <c r="E312" s="75"/>
      <c r="F312" s="75"/>
      <c r="G312" s="75"/>
      <c r="H312" s="77"/>
      <c r="I312" s="75"/>
      <c r="J312" s="75"/>
      <c r="K312" s="75"/>
      <c r="L312" s="78"/>
      <c r="M312" s="75"/>
      <c r="N312" s="43" t="e">
        <f t="shared" si="9"/>
        <v>#N/A</v>
      </c>
      <c r="O312" s="60" t="str">
        <f t="shared" si="10"/>
        <v/>
      </c>
    </row>
    <row r="313" spans="1:15" s="24" customFormat="1">
      <c r="A313" s="75"/>
      <c r="B313" s="75"/>
      <c r="C313" s="76"/>
      <c r="D313" s="75"/>
      <c r="E313" s="75"/>
      <c r="F313" s="75"/>
      <c r="G313" s="75"/>
      <c r="H313" s="77"/>
      <c r="I313" s="75"/>
      <c r="J313" s="75"/>
      <c r="K313" s="75"/>
      <c r="L313" s="78"/>
      <c r="M313" s="75"/>
      <c r="N313" s="43" t="e">
        <f t="shared" si="9"/>
        <v>#N/A</v>
      </c>
      <c r="O313" s="60" t="str">
        <f t="shared" si="10"/>
        <v/>
      </c>
    </row>
    <row r="314" spans="1:15" s="24" customFormat="1">
      <c r="A314" s="75"/>
      <c r="B314" s="75"/>
      <c r="C314" s="76"/>
      <c r="D314" s="75"/>
      <c r="E314" s="75"/>
      <c r="F314" s="75"/>
      <c r="G314" s="75"/>
      <c r="H314" s="77"/>
      <c r="I314" s="75"/>
      <c r="J314" s="75"/>
      <c r="K314" s="75"/>
      <c r="L314" s="78"/>
      <c r="M314" s="75"/>
      <c r="N314" s="43" t="e">
        <f t="shared" si="9"/>
        <v>#N/A</v>
      </c>
      <c r="O314" s="60" t="str">
        <f t="shared" si="10"/>
        <v/>
      </c>
    </row>
    <row r="315" spans="1:15" s="24" customFormat="1">
      <c r="A315" s="75"/>
      <c r="B315" s="75"/>
      <c r="C315" s="76"/>
      <c r="D315" s="75"/>
      <c r="E315" s="75"/>
      <c r="F315" s="75"/>
      <c r="G315" s="75"/>
      <c r="H315" s="77"/>
      <c r="I315" s="75"/>
      <c r="J315" s="75"/>
      <c r="K315" s="75"/>
      <c r="L315" s="78"/>
      <c r="M315" s="75"/>
      <c r="N315" s="43" t="e">
        <f t="shared" si="9"/>
        <v>#N/A</v>
      </c>
      <c r="O315" s="60" t="str">
        <f t="shared" si="10"/>
        <v/>
      </c>
    </row>
    <row r="316" spans="1:15" s="24" customFormat="1">
      <c r="A316" s="75"/>
      <c r="B316" s="75"/>
      <c r="C316" s="76"/>
      <c r="D316" s="75"/>
      <c r="E316" s="75"/>
      <c r="F316" s="75"/>
      <c r="G316" s="75"/>
      <c r="H316" s="77"/>
      <c r="I316" s="75"/>
      <c r="J316" s="75"/>
      <c r="K316" s="75"/>
      <c r="L316" s="78"/>
      <c r="M316" s="75"/>
      <c r="N316" s="43" t="e">
        <f t="shared" si="9"/>
        <v>#N/A</v>
      </c>
      <c r="O316" s="60" t="str">
        <f t="shared" si="10"/>
        <v/>
      </c>
    </row>
    <row r="317" spans="1:15" s="24" customFormat="1">
      <c r="A317" s="75"/>
      <c r="B317" s="75"/>
      <c r="C317" s="76"/>
      <c r="D317" s="75"/>
      <c r="E317" s="75"/>
      <c r="F317" s="75"/>
      <c r="G317" s="75"/>
      <c r="H317" s="77"/>
      <c r="I317" s="75"/>
      <c r="J317" s="75"/>
      <c r="K317" s="75"/>
      <c r="L317" s="78"/>
      <c r="M317" s="75"/>
      <c r="N317" s="43" t="e">
        <f t="shared" si="9"/>
        <v>#N/A</v>
      </c>
      <c r="O317" s="60" t="str">
        <f t="shared" si="10"/>
        <v/>
      </c>
    </row>
    <row r="318" spans="1:15" s="24" customFormat="1">
      <c r="A318" s="75"/>
      <c r="B318" s="75"/>
      <c r="C318" s="76"/>
      <c r="D318" s="75"/>
      <c r="E318" s="75"/>
      <c r="F318" s="75"/>
      <c r="G318" s="75"/>
      <c r="H318" s="77"/>
      <c r="I318" s="75"/>
      <c r="J318" s="75"/>
      <c r="K318" s="75"/>
      <c r="L318" s="78"/>
      <c r="M318" s="75"/>
      <c r="N318" s="43" t="e">
        <f t="shared" si="9"/>
        <v>#N/A</v>
      </c>
      <c r="O318" s="60" t="str">
        <f t="shared" si="10"/>
        <v/>
      </c>
    </row>
    <row r="319" spans="1:15" s="24" customFormat="1">
      <c r="A319" s="75"/>
      <c r="B319" s="75"/>
      <c r="C319" s="76"/>
      <c r="D319" s="75"/>
      <c r="E319" s="75"/>
      <c r="F319" s="75"/>
      <c r="G319" s="75"/>
      <c r="H319" s="77"/>
      <c r="I319" s="75"/>
      <c r="J319" s="75"/>
      <c r="K319" s="75"/>
      <c r="L319" s="78"/>
      <c r="M319" s="75"/>
      <c r="N319" s="43" t="e">
        <f t="shared" si="9"/>
        <v>#N/A</v>
      </c>
      <c r="O319" s="60" t="str">
        <f t="shared" si="10"/>
        <v/>
      </c>
    </row>
    <row r="320" spans="1:15" s="24" customFormat="1">
      <c r="A320" s="75"/>
      <c r="B320" s="75"/>
      <c r="C320" s="76"/>
      <c r="D320" s="75"/>
      <c r="E320" s="75"/>
      <c r="F320" s="75"/>
      <c r="G320" s="75"/>
      <c r="H320" s="77"/>
      <c r="I320" s="75"/>
      <c r="J320" s="75"/>
      <c r="K320" s="75"/>
      <c r="L320" s="78"/>
      <c r="M320" s="75"/>
      <c r="N320" s="43" t="e">
        <f t="shared" si="9"/>
        <v>#N/A</v>
      </c>
      <c r="O320" s="60" t="str">
        <f t="shared" si="10"/>
        <v/>
      </c>
    </row>
    <row r="321" spans="1:15" s="24" customFormat="1">
      <c r="A321" s="75"/>
      <c r="B321" s="75"/>
      <c r="C321" s="76"/>
      <c r="D321" s="75"/>
      <c r="E321" s="75"/>
      <c r="F321" s="75"/>
      <c r="G321" s="75"/>
      <c r="H321" s="77"/>
      <c r="I321" s="75"/>
      <c r="J321" s="75"/>
      <c r="K321" s="75"/>
      <c r="L321" s="78"/>
      <c r="M321" s="75"/>
      <c r="N321" s="43" t="e">
        <f t="shared" si="9"/>
        <v>#N/A</v>
      </c>
      <c r="O321" s="60" t="str">
        <f t="shared" si="10"/>
        <v/>
      </c>
    </row>
    <row r="322" spans="1:15" s="24" customFormat="1">
      <c r="A322" s="75"/>
      <c r="B322" s="75"/>
      <c r="C322" s="76"/>
      <c r="D322" s="75"/>
      <c r="E322" s="75"/>
      <c r="F322" s="75"/>
      <c r="G322" s="75"/>
      <c r="H322" s="77"/>
      <c r="I322" s="75"/>
      <c r="J322" s="75"/>
      <c r="K322" s="75"/>
      <c r="L322" s="78"/>
      <c r="M322" s="75"/>
      <c r="N322" s="43" t="e">
        <f t="shared" si="9"/>
        <v>#N/A</v>
      </c>
      <c r="O322" s="60" t="str">
        <f t="shared" si="10"/>
        <v/>
      </c>
    </row>
    <row r="323" spans="1:15" s="24" customFormat="1">
      <c r="A323" s="75"/>
      <c r="B323" s="75"/>
      <c r="C323" s="76"/>
      <c r="D323" s="75"/>
      <c r="E323" s="75"/>
      <c r="F323" s="75"/>
      <c r="G323" s="75"/>
      <c r="H323" s="77"/>
      <c r="I323" s="75"/>
      <c r="J323" s="75"/>
      <c r="K323" s="75"/>
      <c r="L323" s="78"/>
      <c r="M323" s="75"/>
      <c r="N323" s="43" t="e">
        <f t="shared" si="9"/>
        <v>#N/A</v>
      </c>
      <c r="O323" s="60" t="str">
        <f t="shared" si="10"/>
        <v/>
      </c>
    </row>
    <row r="324" spans="1:15" s="24" customFormat="1">
      <c r="A324" s="75"/>
      <c r="B324" s="75"/>
      <c r="C324" s="76"/>
      <c r="D324" s="75"/>
      <c r="E324" s="75"/>
      <c r="F324" s="75"/>
      <c r="G324" s="75"/>
      <c r="H324" s="77"/>
      <c r="I324" s="75"/>
      <c r="J324" s="75"/>
      <c r="K324" s="75"/>
      <c r="L324" s="78"/>
      <c r="M324" s="75"/>
      <c r="N324" s="43" t="e">
        <f t="shared" si="9"/>
        <v>#N/A</v>
      </c>
      <c r="O324" s="60" t="str">
        <f t="shared" si="10"/>
        <v/>
      </c>
    </row>
    <row r="325" spans="1:15" s="24" customFormat="1">
      <c r="A325" s="75"/>
      <c r="B325" s="75"/>
      <c r="C325" s="76"/>
      <c r="D325" s="75"/>
      <c r="E325" s="75"/>
      <c r="F325" s="75"/>
      <c r="G325" s="75"/>
      <c r="H325" s="77"/>
      <c r="I325" s="75"/>
      <c r="J325" s="75"/>
      <c r="K325" s="75"/>
      <c r="L325" s="78"/>
      <c r="M325" s="75"/>
      <c r="N325" s="43" t="e">
        <f t="shared" si="9"/>
        <v>#N/A</v>
      </c>
      <c r="O325" s="60" t="str">
        <f t="shared" si="10"/>
        <v/>
      </c>
    </row>
    <row r="326" spans="1:15" s="24" customFormat="1">
      <c r="A326" s="75"/>
      <c r="B326" s="75"/>
      <c r="C326" s="76"/>
      <c r="D326" s="75"/>
      <c r="E326" s="75"/>
      <c r="F326" s="75"/>
      <c r="G326" s="75"/>
      <c r="H326" s="77"/>
      <c r="I326" s="75"/>
      <c r="J326" s="75"/>
      <c r="K326" s="75"/>
      <c r="L326" s="78"/>
      <c r="M326" s="75"/>
      <c r="N326" s="43" t="e">
        <f t="shared" ref="N326:N389" si="11">VLOOKUP(O326,$V$5:$W$8,2,TRUE)</f>
        <v>#N/A</v>
      </c>
      <c r="O326" s="60" t="str">
        <f t="shared" si="10"/>
        <v/>
      </c>
    </row>
    <row r="327" spans="1:15" s="24" customFormat="1">
      <c r="A327" s="75"/>
      <c r="B327" s="75"/>
      <c r="C327" s="76"/>
      <c r="D327" s="75"/>
      <c r="E327" s="75"/>
      <c r="F327" s="75"/>
      <c r="G327" s="75"/>
      <c r="H327" s="77"/>
      <c r="I327" s="75"/>
      <c r="J327" s="75"/>
      <c r="K327" s="75"/>
      <c r="L327" s="78"/>
      <c r="M327" s="75"/>
      <c r="N327" s="43" t="e">
        <f t="shared" si="11"/>
        <v>#N/A</v>
      </c>
      <c r="O327" s="60" t="str">
        <f t="shared" si="10"/>
        <v/>
      </c>
    </row>
    <row r="328" spans="1:15" s="24" customFormat="1">
      <c r="A328" s="75"/>
      <c r="B328" s="75"/>
      <c r="C328" s="76"/>
      <c r="D328" s="75"/>
      <c r="E328" s="75"/>
      <c r="F328" s="75"/>
      <c r="G328" s="75"/>
      <c r="H328" s="77"/>
      <c r="I328" s="75"/>
      <c r="J328" s="75"/>
      <c r="K328" s="75"/>
      <c r="L328" s="78"/>
      <c r="M328" s="75"/>
      <c r="N328" s="43" t="e">
        <f t="shared" si="11"/>
        <v>#N/A</v>
      </c>
      <c r="O328" s="60" t="str">
        <f t="shared" si="10"/>
        <v/>
      </c>
    </row>
    <row r="329" spans="1:15" s="24" customFormat="1">
      <c r="A329" s="75"/>
      <c r="B329" s="75"/>
      <c r="C329" s="76"/>
      <c r="D329" s="75"/>
      <c r="E329" s="75"/>
      <c r="F329" s="75"/>
      <c r="G329" s="75"/>
      <c r="H329" s="77"/>
      <c r="I329" s="75"/>
      <c r="J329" s="75"/>
      <c r="K329" s="75"/>
      <c r="L329" s="78"/>
      <c r="M329" s="75"/>
      <c r="N329" s="43" t="e">
        <f t="shared" si="11"/>
        <v>#N/A</v>
      </c>
      <c r="O329" s="60" t="str">
        <f t="shared" si="10"/>
        <v/>
      </c>
    </row>
    <row r="330" spans="1:15" s="24" customFormat="1">
      <c r="A330" s="75"/>
      <c r="B330" s="75"/>
      <c r="C330" s="76"/>
      <c r="D330" s="75"/>
      <c r="E330" s="75"/>
      <c r="F330" s="75"/>
      <c r="G330" s="75"/>
      <c r="H330" s="77"/>
      <c r="I330" s="75"/>
      <c r="J330" s="75"/>
      <c r="K330" s="75"/>
      <c r="L330" s="78"/>
      <c r="M330" s="75"/>
      <c r="N330" s="43" t="e">
        <f t="shared" si="11"/>
        <v>#N/A</v>
      </c>
      <c r="O330" s="60" t="str">
        <f t="shared" si="10"/>
        <v/>
      </c>
    </row>
    <row r="331" spans="1:15" s="24" customFormat="1">
      <c r="A331" s="75"/>
      <c r="B331" s="75"/>
      <c r="C331" s="76"/>
      <c r="D331" s="75"/>
      <c r="E331" s="75"/>
      <c r="F331" s="75"/>
      <c r="G331" s="75"/>
      <c r="H331" s="77"/>
      <c r="I331" s="75"/>
      <c r="J331" s="75"/>
      <c r="K331" s="75"/>
      <c r="L331" s="78"/>
      <c r="M331" s="75"/>
      <c r="N331" s="43" t="e">
        <f t="shared" si="11"/>
        <v>#N/A</v>
      </c>
      <c r="O331" s="60" t="str">
        <f t="shared" si="10"/>
        <v/>
      </c>
    </row>
    <row r="332" spans="1:15" s="24" customFormat="1">
      <c r="A332" s="75"/>
      <c r="B332" s="75"/>
      <c r="C332" s="76"/>
      <c r="D332" s="75"/>
      <c r="E332" s="75"/>
      <c r="F332" s="75"/>
      <c r="G332" s="75"/>
      <c r="H332" s="77"/>
      <c r="I332" s="75"/>
      <c r="J332" s="75"/>
      <c r="K332" s="75"/>
      <c r="L332" s="78"/>
      <c r="M332" s="75"/>
      <c r="N332" s="43" t="e">
        <f t="shared" si="11"/>
        <v>#N/A</v>
      </c>
      <c r="O332" s="60" t="str">
        <f t="shared" si="10"/>
        <v/>
      </c>
    </row>
    <row r="333" spans="1:15" s="24" customFormat="1">
      <c r="A333" s="75"/>
      <c r="B333" s="75"/>
      <c r="C333" s="76"/>
      <c r="D333" s="75"/>
      <c r="E333" s="75"/>
      <c r="F333" s="75"/>
      <c r="G333" s="75"/>
      <c r="H333" s="77"/>
      <c r="I333" s="75"/>
      <c r="J333" s="75"/>
      <c r="K333" s="75"/>
      <c r="L333" s="78"/>
      <c r="M333" s="75"/>
      <c r="N333" s="43" t="e">
        <f t="shared" si="11"/>
        <v>#N/A</v>
      </c>
      <c r="O333" s="60" t="str">
        <f t="shared" si="10"/>
        <v/>
      </c>
    </row>
    <row r="334" spans="1:15" s="24" customFormat="1">
      <c r="A334" s="75"/>
      <c r="B334" s="75"/>
      <c r="C334" s="76"/>
      <c r="D334" s="75"/>
      <c r="E334" s="75"/>
      <c r="F334" s="75"/>
      <c r="G334" s="75"/>
      <c r="H334" s="77"/>
      <c r="I334" s="75"/>
      <c r="J334" s="75"/>
      <c r="K334" s="75"/>
      <c r="L334" s="78"/>
      <c r="M334" s="75"/>
      <c r="N334" s="43" t="e">
        <f t="shared" si="11"/>
        <v>#N/A</v>
      </c>
      <c r="O334" s="60" t="str">
        <f t="shared" si="10"/>
        <v/>
      </c>
    </row>
    <row r="335" spans="1:15" s="24" customFormat="1">
      <c r="A335" s="75"/>
      <c r="B335" s="75"/>
      <c r="C335" s="76"/>
      <c r="D335" s="75"/>
      <c r="E335" s="75"/>
      <c r="F335" s="75"/>
      <c r="G335" s="75"/>
      <c r="H335" s="77"/>
      <c r="I335" s="75"/>
      <c r="J335" s="75"/>
      <c r="K335" s="75"/>
      <c r="L335" s="78"/>
      <c r="M335" s="75"/>
      <c r="N335" s="43" t="e">
        <f t="shared" si="11"/>
        <v>#N/A</v>
      </c>
      <c r="O335" s="60" t="str">
        <f t="shared" si="10"/>
        <v/>
      </c>
    </row>
    <row r="336" spans="1:15" s="24" customFormat="1">
      <c r="A336" s="75"/>
      <c r="B336" s="75"/>
      <c r="C336" s="76"/>
      <c r="D336" s="75"/>
      <c r="E336" s="75"/>
      <c r="F336" s="75"/>
      <c r="G336" s="75"/>
      <c r="H336" s="77"/>
      <c r="I336" s="75"/>
      <c r="J336" s="75"/>
      <c r="K336" s="75"/>
      <c r="L336" s="78"/>
      <c r="M336" s="75"/>
      <c r="N336" s="43" t="e">
        <f t="shared" si="11"/>
        <v>#N/A</v>
      </c>
      <c r="O336" s="60" t="str">
        <f t="shared" si="10"/>
        <v/>
      </c>
    </row>
    <row r="337" spans="1:15" s="24" customFormat="1">
      <c r="A337" s="75"/>
      <c r="B337" s="75"/>
      <c r="C337" s="76"/>
      <c r="D337" s="75"/>
      <c r="E337" s="75"/>
      <c r="F337" s="75"/>
      <c r="G337" s="75"/>
      <c r="H337" s="77"/>
      <c r="I337" s="75"/>
      <c r="J337" s="75"/>
      <c r="K337" s="75"/>
      <c r="L337" s="78"/>
      <c r="M337" s="75"/>
      <c r="N337" s="43" t="e">
        <f t="shared" si="11"/>
        <v>#N/A</v>
      </c>
      <c r="O337" s="60" t="str">
        <f t="shared" si="10"/>
        <v/>
      </c>
    </row>
    <row r="338" spans="1:15" s="24" customFormat="1">
      <c r="A338" s="75"/>
      <c r="B338" s="75"/>
      <c r="C338" s="76"/>
      <c r="D338" s="75"/>
      <c r="E338" s="75"/>
      <c r="F338" s="75"/>
      <c r="G338" s="75"/>
      <c r="H338" s="77"/>
      <c r="I338" s="75"/>
      <c r="J338" s="75"/>
      <c r="K338" s="75"/>
      <c r="L338" s="78"/>
      <c r="M338" s="75"/>
      <c r="N338" s="43" t="e">
        <f t="shared" si="11"/>
        <v>#N/A</v>
      </c>
      <c r="O338" s="60" t="str">
        <f t="shared" si="10"/>
        <v/>
      </c>
    </row>
    <row r="339" spans="1:15" s="24" customFormat="1">
      <c r="A339" s="75"/>
      <c r="B339" s="75"/>
      <c r="C339" s="76"/>
      <c r="D339" s="75"/>
      <c r="E339" s="75"/>
      <c r="F339" s="75"/>
      <c r="G339" s="75"/>
      <c r="H339" s="77"/>
      <c r="I339" s="75"/>
      <c r="J339" s="75"/>
      <c r="K339" s="75"/>
      <c r="L339" s="78"/>
      <c r="M339" s="75"/>
      <c r="N339" s="43" t="e">
        <f t="shared" si="11"/>
        <v>#N/A</v>
      </c>
      <c r="O339" s="60" t="str">
        <f t="shared" si="10"/>
        <v/>
      </c>
    </row>
    <row r="340" spans="1:15" s="24" customFormat="1">
      <c r="A340" s="75"/>
      <c r="B340" s="75"/>
      <c r="C340" s="76"/>
      <c r="D340" s="75"/>
      <c r="E340" s="75"/>
      <c r="F340" s="75"/>
      <c r="G340" s="75"/>
      <c r="H340" s="77"/>
      <c r="I340" s="75"/>
      <c r="J340" s="75"/>
      <c r="K340" s="75"/>
      <c r="L340" s="78"/>
      <c r="M340" s="75"/>
      <c r="N340" s="43" t="e">
        <f t="shared" si="11"/>
        <v>#N/A</v>
      </c>
      <c r="O340" s="60" t="str">
        <f t="shared" si="10"/>
        <v/>
      </c>
    </row>
    <row r="341" spans="1:15" s="24" customFormat="1">
      <c r="A341" s="75"/>
      <c r="B341" s="75"/>
      <c r="C341" s="76"/>
      <c r="D341" s="75"/>
      <c r="E341" s="75"/>
      <c r="F341" s="75"/>
      <c r="G341" s="75"/>
      <c r="H341" s="77"/>
      <c r="I341" s="75"/>
      <c r="J341" s="75"/>
      <c r="K341" s="75"/>
      <c r="L341" s="78"/>
      <c r="M341" s="75"/>
      <c r="N341" s="43" t="e">
        <f t="shared" si="11"/>
        <v>#N/A</v>
      </c>
      <c r="O341" s="60" t="str">
        <f t="shared" si="10"/>
        <v/>
      </c>
    </row>
    <row r="342" spans="1:15" s="24" customFormat="1">
      <c r="A342" s="75"/>
      <c r="B342" s="75"/>
      <c r="C342" s="76"/>
      <c r="D342" s="75"/>
      <c r="E342" s="75"/>
      <c r="F342" s="75"/>
      <c r="G342" s="75"/>
      <c r="H342" s="77"/>
      <c r="I342" s="75"/>
      <c r="J342" s="75"/>
      <c r="K342" s="75"/>
      <c r="L342" s="78"/>
      <c r="M342" s="75"/>
      <c r="N342" s="43" t="e">
        <f t="shared" si="11"/>
        <v>#N/A</v>
      </c>
      <c r="O342" s="60" t="str">
        <f t="shared" si="10"/>
        <v/>
      </c>
    </row>
    <row r="343" spans="1:15" s="24" customFormat="1">
      <c r="A343" s="75"/>
      <c r="B343" s="75"/>
      <c r="C343" s="76"/>
      <c r="D343" s="75"/>
      <c r="E343" s="75"/>
      <c r="F343" s="75"/>
      <c r="G343" s="75"/>
      <c r="H343" s="77"/>
      <c r="I343" s="75"/>
      <c r="J343" s="75"/>
      <c r="K343" s="75"/>
      <c r="L343" s="78"/>
      <c r="M343" s="75"/>
      <c r="N343" s="43" t="e">
        <f t="shared" si="11"/>
        <v>#N/A</v>
      </c>
      <c r="O343" s="60" t="str">
        <f t="shared" si="10"/>
        <v/>
      </c>
    </row>
    <row r="344" spans="1:15" s="24" customFormat="1">
      <c r="A344" s="75"/>
      <c r="B344" s="75"/>
      <c r="C344" s="76"/>
      <c r="D344" s="75"/>
      <c r="E344" s="75"/>
      <c r="F344" s="75"/>
      <c r="G344" s="75"/>
      <c r="H344" s="77"/>
      <c r="I344" s="75"/>
      <c r="J344" s="75"/>
      <c r="K344" s="75"/>
      <c r="L344" s="78"/>
      <c r="M344" s="75"/>
      <c r="N344" s="43" t="e">
        <f t="shared" si="11"/>
        <v>#N/A</v>
      </c>
      <c r="O344" s="60" t="str">
        <f t="shared" si="10"/>
        <v/>
      </c>
    </row>
    <row r="345" spans="1:15" s="24" customFormat="1">
      <c r="A345" s="75"/>
      <c r="B345" s="75"/>
      <c r="C345" s="76"/>
      <c r="D345" s="75"/>
      <c r="E345" s="75"/>
      <c r="F345" s="75"/>
      <c r="G345" s="75"/>
      <c r="H345" s="77"/>
      <c r="I345" s="75"/>
      <c r="J345" s="75"/>
      <c r="K345" s="75"/>
      <c r="L345" s="78"/>
      <c r="M345" s="75"/>
      <c r="N345" s="43" t="e">
        <f t="shared" si="11"/>
        <v>#N/A</v>
      </c>
      <c r="O345" s="60" t="str">
        <f t="shared" si="10"/>
        <v/>
      </c>
    </row>
    <row r="346" spans="1:15" s="24" customFormat="1">
      <c r="A346" s="75"/>
      <c r="B346" s="75"/>
      <c r="C346" s="76"/>
      <c r="D346" s="75"/>
      <c r="E346" s="75"/>
      <c r="F346" s="75"/>
      <c r="G346" s="75"/>
      <c r="H346" s="77"/>
      <c r="I346" s="75"/>
      <c r="J346" s="75"/>
      <c r="K346" s="75"/>
      <c r="L346" s="78"/>
      <c r="M346" s="75"/>
      <c r="N346" s="43" t="e">
        <f t="shared" si="11"/>
        <v>#N/A</v>
      </c>
      <c r="O346" s="60" t="str">
        <f t="shared" si="10"/>
        <v/>
      </c>
    </row>
    <row r="347" spans="1:15" s="24" customFormat="1">
      <c r="A347" s="75"/>
      <c r="B347" s="75"/>
      <c r="C347" s="76"/>
      <c r="D347" s="75"/>
      <c r="E347" s="75"/>
      <c r="F347" s="75"/>
      <c r="G347" s="75"/>
      <c r="H347" s="77"/>
      <c r="I347" s="75"/>
      <c r="J347" s="75"/>
      <c r="K347" s="75"/>
      <c r="L347" s="78"/>
      <c r="M347" s="75"/>
      <c r="N347" s="43" t="e">
        <f t="shared" si="11"/>
        <v>#N/A</v>
      </c>
      <c r="O347" s="60" t="str">
        <f t="shared" si="10"/>
        <v/>
      </c>
    </row>
    <row r="348" spans="1:15" s="24" customFormat="1">
      <c r="A348" s="75"/>
      <c r="B348" s="75"/>
      <c r="C348" s="76"/>
      <c r="D348" s="75"/>
      <c r="E348" s="75"/>
      <c r="F348" s="75"/>
      <c r="G348" s="75"/>
      <c r="H348" s="77"/>
      <c r="I348" s="75"/>
      <c r="J348" s="75"/>
      <c r="K348" s="75"/>
      <c r="L348" s="78"/>
      <c r="M348" s="75"/>
      <c r="N348" s="43" t="e">
        <f t="shared" si="11"/>
        <v>#N/A</v>
      </c>
      <c r="O348" s="60" t="str">
        <f t="shared" si="10"/>
        <v/>
      </c>
    </row>
    <row r="349" spans="1:15" s="24" customFormat="1">
      <c r="A349" s="75"/>
      <c r="B349" s="75"/>
      <c r="C349" s="76"/>
      <c r="D349" s="75"/>
      <c r="E349" s="75"/>
      <c r="F349" s="75"/>
      <c r="G349" s="75"/>
      <c r="H349" s="77"/>
      <c r="I349" s="75"/>
      <c r="J349" s="75"/>
      <c r="K349" s="75"/>
      <c r="L349" s="78"/>
      <c r="M349" s="75"/>
      <c r="N349" s="43" t="e">
        <f t="shared" si="11"/>
        <v>#N/A</v>
      </c>
      <c r="O349" s="60" t="str">
        <f t="shared" si="10"/>
        <v/>
      </c>
    </row>
    <row r="350" spans="1:15" s="24" customFormat="1">
      <c r="A350" s="75"/>
      <c r="B350" s="75"/>
      <c r="C350" s="76"/>
      <c r="D350" s="75"/>
      <c r="E350" s="75"/>
      <c r="F350" s="75"/>
      <c r="G350" s="75"/>
      <c r="H350" s="77"/>
      <c r="I350" s="75"/>
      <c r="J350" s="75"/>
      <c r="K350" s="75"/>
      <c r="L350" s="78"/>
      <c r="M350" s="75"/>
      <c r="N350" s="43" t="e">
        <f t="shared" si="11"/>
        <v>#N/A</v>
      </c>
      <c r="O350" s="60" t="str">
        <f t="shared" si="10"/>
        <v/>
      </c>
    </row>
    <row r="351" spans="1:15" s="24" customFormat="1">
      <c r="A351" s="75"/>
      <c r="B351" s="75"/>
      <c r="C351" s="76"/>
      <c r="D351" s="75"/>
      <c r="E351" s="75"/>
      <c r="F351" s="75"/>
      <c r="G351" s="75"/>
      <c r="H351" s="77"/>
      <c r="I351" s="75"/>
      <c r="J351" s="75"/>
      <c r="K351" s="75"/>
      <c r="L351" s="78"/>
      <c r="M351" s="75"/>
      <c r="N351" s="43" t="e">
        <f t="shared" si="11"/>
        <v>#N/A</v>
      </c>
      <c r="O351" s="60" t="str">
        <f t="shared" si="10"/>
        <v/>
      </c>
    </row>
    <row r="352" spans="1:15" s="24" customFormat="1">
      <c r="A352" s="75"/>
      <c r="B352" s="75"/>
      <c r="C352" s="76"/>
      <c r="D352" s="75"/>
      <c r="E352" s="75"/>
      <c r="F352" s="75"/>
      <c r="G352" s="75"/>
      <c r="H352" s="77"/>
      <c r="I352" s="75"/>
      <c r="J352" s="75"/>
      <c r="K352" s="75"/>
      <c r="L352" s="78"/>
      <c r="M352" s="75"/>
      <c r="N352" s="43" t="e">
        <f t="shared" si="11"/>
        <v>#N/A</v>
      </c>
      <c r="O352" s="60" t="str">
        <f t="shared" si="10"/>
        <v/>
      </c>
    </row>
    <row r="353" spans="1:15" s="24" customFormat="1">
      <c r="A353" s="75"/>
      <c r="B353" s="75"/>
      <c r="C353" s="76"/>
      <c r="D353" s="75"/>
      <c r="E353" s="75"/>
      <c r="F353" s="75"/>
      <c r="G353" s="75"/>
      <c r="H353" s="77"/>
      <c r="I353" s="75"/>
      <c r="J353" s="75"/>
      <c r="K353" s="75"/>
      <c r="L353" s="78"/>
      <c r="M353" s="75"/>
      <c r="N353" s="43" t="e">
        <f t="shared" si="11"/>
        <v>#N/A</v>
      </c>
      <c r="O353" s="60" t="str">
        <f t="shared" si="10"/>
        <v/>
      </c>
    </row>
    <row r="354" spans="1:15" s="24" customFormat="1">
      <c r="A354" s="75"/>
      <c r="B354" s="75"/>
      <c r="C354" s="76"/>
      <c r="D354" s="75"/>
      <c r="E354" s="75"/>
      <c r="F354" s="75"/>
      <c r="G354" s="75"/>
      <c r="H354" s="77"/>
      <c r="I354" s="75"/>
      <c r="J354" s="75"/>
      <c r="K354" s="75"/>
      <c r="L354" s="78"/>
      <c r="M354" s="75"/>
      <c r="N354" s="43" t="e">
        <f t="shared" si="11"/>
        <v>#N/A</v>
      </c>
      <c r="O354" s="60" t="str">
        <f t="shared" si="10"/>
        <v/>
      </c>
    </row>
    <row r="355" spans="1:15" s="24" customFormat="1">
      <c r="A355" s="75"/>
      <c r="B355" s="75"/>
      <c r="C355" s="76"/>
      <c r="D355" s="75"/>
      <c r="E355" s="75"/>
      <c r="F355" s="75"/>
      <c r="G355" s="75"/>
      <c r="H355" s="77"/>
      <c r="I355" s="75"/>
      <c r="J355" s="75"/>
      <c r="K355" s="75"/>
      <c r="L355" s="78"/>
      <c r="M355" s="75"/>
      <c r="N355" s="43" t="e">
        <f t="shared" si="11"/>
        <v>#N/A</v>
      </c>
      <c r="O355" s="60" t="str">
        <f t="shared" si="10"/>
        <v/>
      </c>
    </row>
    <row r="356" spans="1:15" s="24" customFormat="1">
      <c r="A356" s="75"/>
      <c r="B356" s="75"/>
      <c r="C356" s="76"/>
      <c r="D356" s="75"/>
      <c r="E356" s="75"/>
      <c r="F356" s="75"/>
      <c r="G356" s="75"/>
      <c r="H356" s="77"/>
      <c r="I356" s="75"/>
      <c r="J356" s="75"/>
      <c r="K356" s="75"/>
      <c r="L356" s="78"/>
      <c r="M356" s="75"/>
      <c r="N356" s="43" t="e">
        <f t="shared" si="11"/>
        <v>#N/A</v>
      </c>
      <c r="O356" s="60" t="str">
        <f t="shared" si="10"/>
        <v/>
      </c>
    </row>
    <row r="357" spans="1:15" s="24" customFormat="1">
      <c r="A357" s="75"/>
      <c r="B357" s="75"/>
      <c r="C357" s="76"/>
      <c r="D357" s="75"/>
      <c r="E357" s="75"/>
      <c r="F357" s="75"/>
      <c r="G357" s="75"/>
      <c r="H357" s="77"/>
      <c r="I357" s="75"/>
      <c r="J357" s="75"/>
      <c r="K357" s="75"/>
      <c r="L357" s="78"/>
      <c r="M357" s="75"/>
      <c r="N357" s="43" t="e">
        <f t="shared" si="11"/>
        <v>#N/A</v>
      </c>
      <c r="O357" s="60" t="str">
        <f t="shared" si="10"/>
        <v/>
      </c>
    </row>
    <row r="358" spans="1:15" s="24" customFormat="1">
      <c r="A358" s="75"/>
      <c r="B358" s="75"/>
      <c r="C358" s="76"/>
      <c r="D358" s="75"/>
      <c r="E358" s="75"/>
      <c r="F358" s="75"/>
      <c r="G358" s="75"/>
      <c r="H358" s="77"/>
      <c r="I358" s="75"/>
      <c r="J358" s="75"/>
      <c r="K358" s="75"/>
      <c r="L358" s="78"/>
      <c r="M358" s="75"/>
      <c r="N358" s="43" t="e">
        <f t="shared" si="11"/>
        <v>#N/A</v>
      </c>
      <c r="O358" s="60" t="str">
        <f t="shared" si="10"/>
        <v/>
      </c>
    </row>
    <row r="359" spans="1:15" s="24" customFormat="1">
      <c r="A359" s="75"/>
      <c r="B359" s="75"/>
      <c r="C359" s="76"/>
      <c r="D359" s="75"/>
      <c r="E359" s="75"/>
      <c r="F359" s="75"/>
      <c r="G359" s="75"/>
      <c r="H359" s="77"/>
      <c r="I359" s="75"/>
      <c r="J359" s="75"/>
      <c r="K359" s="75"/>
      <c r="L359" s="78"/>
      <c r="M359" s="75"/>
      <c r="N359" s="43" t="e">
        <f t="shared" si="11"/>
        <v>#N/A</v>
      </c>
      <c r="O359" s="60" t="str">
        <f t="shared" si="10"/>
        <v/>
      </c>
    </row>
    <row r="360" spans="1:15" s="24" customFormat="1">
      <c r="A360" s="75"/>
      <c r="B360" s="75"/>
      <c r="C360" s="76"/>
      <c r="D360" s="75"/>
      <c r="E360" s="75"/>
      <c r="F360" s="75"/>
      <c r="G360" s="75"/>
      <c r="H360" s="77"/>
      <c r="I360" s="75"/>
      <c r="J360" s="75"/>
      <c r="K360" s="75"/>
      <c r="L360" s="78"/>
      <c r="M360" s="75"/>
      <c r="N360" s="43" t="e">
        <f t="shared" si="11"/>
        <v>#N/A</v>
      </c>
      <c r="O360" s="60" t="str">
        <f t="shared" si="10"/>
        <v/>
      </c>
    </row>
    <row r="361" spans="1:15" s="24" customFormat="1">
      <c r="A361" s="75"/>
      <c r="B361" s="75"/>
      <c r="C361" s="76"/>
      <c r="D361" s="75"/>
      <c r="E361" s="75"/>
      <c r="F361" s="75"/>
      <c r="G361" s="75"/>
      <c r="H361" s="77"/>
      <c r="I361" s="75"/>
      <c r="J361" s="75"/>
      <c r="K361" s="75"/>
      <c r="L361" s="78"/>
      <c r="M361" s="75"/>
      <c r="N361" s="43" t="e">
        <f t="shared" si="11"/>
        <v>#N/A</v>
      </c>
      <c r="O361" s="60" t="str">
        <f t="shared" si="10"/>
        <v/>
      </c>
    </row>
    <row r="362" spans="1:15" s="24" customFormat="1">
      <c r="A362" s="75"/>
      <c r="B362" s="75"/>
      <c r="C362" s="76"/>
      <c r="D362" s="75"/>
      <c r="E362" s="75"/>
      <c r="F362" s="75"/>
      <c r="G362" s="75"/>
      <c r="H362" s="77"/>
      <c r="I362" s="75"/>
      <c r="J362" s="75"/>
      <c r="K362" s="75"/>
      <c r="L362" s="78"/>
      <c r="M362" s="75"/>
      <c r="N362" s="43" t="e">
        <f t="shared" si="11"/>
        <v>#N/A</v>
      </c>
      <c r="O362" s="60" t="str">
        <f t="shared" si="10"/>
        <v/>
      </c>
    </row>
    <row r="363" spans="1:15" s="24" customFormat="1">
      <c r="A363" s="75"/>
      <c r="B363" s="75"/>
      <c r="C363" s="76"/>
      <c r="D363" s="75"/>
      <c r="E363" s="75"/>
      <c r="F363" s="75"/>
      <c r="G363" s="75"/>
      <c r="H363" s="77"/>
      <c r="I363" s="75"/>
      <c r="J363" s="75"/>
      <c r="K363" s="75"/>
      <c r="L363" s="78"/>
      <c r="M363" s="75"/>
      <c r="N363" s="43" t="e">
        <f t="shared" si="11"/>
        <v>#N/A</v>
      </c>
      <c r="O363" s="60" t="str">
        <f t="shared" si="10"/>
        <v/>
      </c>
    </row>
    <row r="364" spans="1:15" s="24" customFormat="1">
      <c r="A364" s="75"/>
      <c r="B364" s="75"/>
      <c r="C364" s="76"/>
      <c r="D364" s="75"/>
      <c r="E364" s="75"/>
      <c r="F364" s="75"/>
      <c r="G364" s="75"/>
      <c r="H364" s="77"/>
      <c r="I364" s="75"/>
      <c r="J364" s="75"/>
      <c r="K364" s="75"/>
      <c r="L364" s="78"/>
      <c r="M364" s="75"/>
      <c r="N364" s="43" t="e">
        <f t="shared" si="11"/>
        <v>#N/A</v>
      </c>
      <c r="O364" s="60" t="str">
        <f t="shared" si="10"/>
        <v/>
      </c>
    </row>
    <row r="365" spans="1:15" s="24" customFormat="1">
      <c r="A365" s="75"/>
      <c r="B365" s="75"/>
      <c r="C365" s="76"/>
      <c r="D365" s="75"/>
      <c r="E365" s="75"/>
      <c r="F365" s="75"/>
      <c r="G365" s="75"/>
      <c r="H365" s="77"/>
      <c r="I365" s="75"/>
      <c r="J365" s="75"/>
      <c r="K365" s="75"/>
      <c r="L365" s="78"/>
      <c r="M365" s="75"/>
      <c r="N365" s="43" t="e">
        <f t="shared" si="11"/>
        <v>#N/A</v>
      </c>
      <c r="O365" s="60" t="str">
        <f t="shared" si="10"/>
        <v/>
      </c>
    </row>
    <row r="366" spans="1:15" s="24" customFormat="1">
      <c r="A366" s="75"/>
      <c r="B366" s="75"/>
      <c r="C366" s="76"/>
      <c r="D366" s="75"/>
      <c r="E366" s="75"/>
      <c r="F366" s="75"/>
      <c r="G366" s="75"/>
      <c r="H366" s="77"/>
      <c r="I366" s="75"/>
      <c r="J366" s="75"/>
      <c r="K366" s="75"/>
      <c r="L366" s="78"/>
      <c r="M366" s="75"/>
      <c r="N366" s="43" t="e">
        <f t="shared" si="11"/>
        <v>#N/A</v>
      </c>
      <c r="O366" s="60" t="str">
        <f t="shared" si="10"/>
        <v/>
      </c>
    </row>
    <row r="367" spans="1:15" s="24" customFormat="1">
      <c r="A367" s="75"/>
      <c r="B367" s="75"/>
      <c r="C367" s="76"/>
      <c r="D367" s="75"/>
      <c r="E367" s="75"/>
      <c r="F367" s="75"/>
      <c r="G367" s="75"/>
      <c r="H367" s="77"/>
      <c r="I367" s="75"/>
      <c r="J367" s="75"/>
      <c r="K367" s="75"/>
      <c r="L367" s="78"/>
      <c r="M367" s="75"/>
      <c r="N367" s="43" t="e">
        <f t="shared" si="11"/>
        <v>#N/A</v>
      </c>
      <c r="O367" s="60" t="str">
        <f t="shared" si="10"/>
        <v/>
      </c>
    </row>
    <row r="368" spans="1:15" s="24" customFormat="1">
      <c r="A368" s="75"/>
      <c r="B368" s="75"/>
      <c r="C368" s="76"/>
      <c r="D368" s="75"/>
      <c r="E368" s="75"/>
      <c r="F368" s="75"/>
      <c r="G368" s="75"/>
      <c r="H368" s="77"/>
      <c r="I368" s="75"/>
      <c r="J368" s="75"/>
      <c r="K368" s="75"/>
      <c r="L368" s="78"/>
      <c r="M368" s="75"/>
      <c r="N368" s="43" t="e">
        <f t="shared" si="11"/>
        <v>#N/A</v>
      </c>
      <c r="O368" s="60" t="str">
        <f t="shared" si="10"/>
        <v/>
      </c>
    </row>
    <row r="369" spans="1:15" s="24" customFormat="1">
      <c r="A369" s="75"/>
      <c r="B369" s="75"/>
      <c r="C369" s="76"/>
      <c r="D369" s="75"/>
      <c r="E369" s="75"/>
      <c r="F369" s="75"/>
      <c r="G369" s="75"/>
      <c r="H369" s="77"/>
      <c r="I369" s="75"/>
      <c r="J369" s="75"/>
      <c r="K369" s="75"/>
      <c r="L369" s="78"/>
      <c r="M369" s="75"/>
      <c r="N369" s="43" t="e">
        <f t="shared" si="11"/>
        <v>#N/A</v>
      </c>
      <c r="O369" s="60" t="str">
        <f t="shared" si="10"/>
        <v/>
      </c>
    </row>
    <row r="370" spans="1:15" s="24" customFormat="1">
      <c r="A370" s="75"/>
      <c r="B370" s="75"/>
      <c r="C370" s="76"/>
      <c r="D370" s="75"/>
      <c r="E370" s="75"/>
      <c r="F370" s="75"/>
      <c r="G370" s="75"/>
      <c r="H370" s="77"/>
      <c r="I370" s="75"/>
      <c r="J370" s="75"/>
      <c r="K370" s="75"/>
      <c r="L370" s="78"/>
      <c r="M370" s="75"/>
      <c r="N370" s="43" t="e">
        <f t="shared" si="11"/>
        <v>#N/A</v>
      </c>
      <c r="O370" s="60" t="str">
        <f t="shared" si="10"/>
        <v/>
      </c>
    </row>
    <row r="371" spans="1:15" s="24" customFormat="1">
      <c r="A371" s="75"/>
      <c r="B371" s="75"/>
      <c r="C371" s="76"/>
      <c r="D371" s="75"/>
      <c r="E371" s="75"/>
      <c r="F371" s="75"/>
      <c r="G371" s="75"/>
      <c r="H371" s="77"/>
      <c r="I371" s="75"/>
      <c r="J371" s="75"/>
      <c r="K371" s="75"/>
      <c r="L371" s="78"/>
      <c r="M371" s="75"/>
      <c r="N371" s="43" t="e">
        <f t="shared" si="11"/>
        <v>#N/A</v>
      </c>
      <c r="O371" s="60" t="str">
        <f t="shared" si="10"/>
        <v/>
      </c>
    </row>
    <row r="372" spans="1:15" s="24" customFormat="1">
      <c r="A372" s="75"/>
      <c r="B372" s="75"/>
      <c r="C372" s="76"/>
      <c r="D372" s="75"/>
      <c r="E372" s="75"/>
      <c r="F372" s="75"/>
      <c r="G372" s="75"/>
      <c r="H372" s="77"/>
      <c r="I372" s="75"/>
      <c r="J372" s="75"/>
      <c r="K372" s="75"/>
      <c r="L372" s="78"/>
      <c r="M372" s="75"/>
      <c r="N372" s="43" t="e">
        <f t="shared" si="11"/>
        <v>#N/A</v>
      </c>
      <c r="O372" s="60" t="str">
        <f t="shared" si="10"/>
        <v/>
      </c>
    </row>
    <row r="373" spans="1:15" s="24" customFormat="1">
      <c r="A373" s="75"/>
      <c r="B373" s="75"/>
      <c r="C373" s="76"/>
      <c r="D373" s="75"/>
      <c r="E373" s="75"/>
      <c r="F373" s="75"/>
      <c r="G373" s="75"/>
      <c r="H373" s="77"/>
      <c r="I373" s="75"/>
      <c r="J373" s="75"/>
      <c r="K373" s="75"/>
      <c r="L373" s="78"/>
      <c r="M373" s="75"/>
      <c r="N373" s="43" t="e">
        <f t="shared" si="11"/>
        <v>#N/A</v>
      </c>
      <c r="O373" s="60" t="str">
        <f t="shared" si="10"/>
        <v/>
      </c>
    </row>
    <row r="374" spans="1:15" s="24" customFormat="1">
      <c r="A374" s="75"/>
      <c r="B374" s="75"/>
      <c r="C374" s="76"/>
      <c r="D374" s="75"/>
      <c r="E374" s="75"/>
      <c r="F374" s="75"/>
      <c r="G374" s="75"/>
      <c r="H374" s="77"/>
      <c r="I374" s="75"/>
      <c r="J374" s="75"/>
      <c r="K374" s="75"/>
      <c r="L374" s="78"/>
      <c r="M374" s="75"/>
      <c r="N374" s="43" t="e">
        <f t="shared" si="11"/>
        <v>#N/A</v>
      </c>
      <c r="O374" s="60" t="str">
        <f t="shared" si="10"/>
        <v/>
      </c>
    </row>
    <row r="375" spans="1:15" s="24" customFormat="1">
      <c r="A375" s="75"/>
      <c r="B375" s="75"/>
      <c r="C375" s="76"/>
      <c r="D375" s="75"/>
      <c r="E375" s="75"/>
      <c r="F375" s="75"/>
      <c r="G375" s="75"/>
      <c r="H375" s="77"/>
      <c r="I375" s="75"/>
      <c r="J375" s="75"/>
      <c r="K375" s="75"/>
      <c r="L375" s="78"/>
      <c r="M375" s="75"/>
      <c r="N375" s="43" t="e">
        <f t="shared" si="11"/>
        <v>#N/A</v>
      </c>
      <c r="O375" s="60" t="str">
        <f t="shared" ref="O375:O438" si="12">IF(ISBLANK(H375),"",DATEDIF(H375,DATE($N$1,4,1),"Y"))</f>
        <v/>
      </c>
    </row>
    <row r="376" spans="1:15" s="24" customFormat="1">
      <c r="A376" s="75"/>
      <c r="B376" s="75"/>
      <c r="C376" s="76"/>
      <c r="D376" s="75"/>
      <c r="E376" s="75"/>
      <c r="F376" s="75"/>
      <c r="G376" s="75"/>
      <c r="H376" s="77"/>
      <c r="I376" s="75"/>
      <c r="J376" s="75"/>
      <c r="K376" s="75"/>
      <c r="L376" s="78"/>
      <c r="M376" s="75"/>
      <c r="N376" s="43" t="e">
        <f t="shared" si="11"/>
        <v>#N/A</v>
      </c>
      <c r="O376" s="60" t="str">
        <f t="shared" si="12"/>
        <v/>
      </c>
    </row>
    <row r="377" spans="1:15" s="24" customFormat="1">
      <c r="A377" s="75"/>
      <c r="B377" s="75"/>
      <c r="C377" s="76"/>
      <c r="D377" s="75"/>
      <c r="E377" s="75"/>
      <c r="F377" s="75"/>
      <c r="G377" s="75"/>
      <c r="H377" s="77"/>
      <c r="I377" s="75"/>
      <c r="J377" s="75"/>
      <c r="K377" s="75"/>
      <c r="L377" s="78"/>
      <c r="M377" s="75"/>
      <c r="N377" s="43" t="e">
        <f t="shared" si="11"/>
        <v>#N/A</v>
      </c>
      <c r="O377" s="60" t="str">
        <f t="shared" si="12"/>
        <v/>
      </c>
    </row>
    <row r="378" spans="1:15" s="24" customFormat="1">
      <c r="A378" s="75"/>
      <c r="B378" s="75"/>
      <c r="C378" s="76"/>
      <c r="D378" s="75"/>
      <c r="E378" s="75"/>
      <c r="F378" s="75"/>
      <c r="G378" s="75"/>
      <c r="H378" s="77"/>
      <c r="I378" s="75"/>
      <c r="J378" s="75"/>
      <c r="K378" s="75"/>
      <c r="L378" s="78"/>
      <c r="M378" s="75"/>
      <c r="N378" s="43" t="e">
        <f t="shared" si="11"/>
        <v>#N/A</v>
      </c>
      <c r="O378" s="60" t="str">
        <f t="shared" si="12"/>
        <v/>
      </c>
    </row>
    <row r="379" spans="1:15" s="24" customFormat="1">
      <c r="A379" s="75"/>
      <c r="B379" s="75"/>
      <c r="C379" s="76"/>
      <c r="D379" s="75"/>
      <c r="E379" s="75"/>
      <c r="F379" s="75"/>
      <c r="G379" s="75"/>
      <c r="H379" s="77"/>
      <c r="I379" s="75"/>
      <c r="J379" s="75"/>
      <c r="K379" s="75"/>
      <c r="L379" s="78"/>
      <c r="M379" s="75"/>
      <c r="N379" s="43" t="e">
        <f t="shared" si="11"/>
        <v>#N/A</v>
      </c>
      <c r="O379" s="60" t="str">
        <f t="shared" si="12"/>
        <v/>
      </c>
    </row>
    <row r="380" spans="1:15" s="24" customFormat="1">
      <c r="A380" s="75"/>
      <c r="B380" s="75"/>
      <c r="C380" s="76"/>
      <c r="D380" s="75"/>
      <c r="E380" s="75"/>
      <c r="F380" s="75"/>
      <c r="G380" s="75"/>
      <c r="H380" s="77"/>
      <c r="I380" s="75"/>
      <c r="J380" s="75"/>
      <c r="K380" s="75"/>
      <c r="L380" s="78"/>
      <c r="M380" s="75"/>
      <c r="N380" s="43" t="e">
        <f t="shared" si="11"/>
        <v>#N/A</v>
      </c>
      <c r="O380" s="60" t="str">
        <f t="shared" si="12"/>
        <v/>
      </c>
    </row>
    <row r="381" spans="1:15" s="24" customFormat="1">
      <c r="A381" s="75"/>
      <c r="B381" s="75"/>
      <c r="C381" s="76"/>
      <c r="D381" s="75"/>
      <c r="E381" s="75"/>
      <c r="F381" s="75"/>
      <c r="G381" s="75"/>
      <c r="H381" s="77"/>
      <c r="I381" s="75"/>
      <c r="J381" s="75"/>
      <c r="K381" s="75"/>
      <c r="L381" s="78"/>
      <c r="M381" s="75"/>
      <c r="N381" s="43" t="e">
        <f t="shared" si="11"/>
        <v>#N/A</v>
      </c>
      <c r="O381" s="60" t="str">
        <f t="shared" si="12"/>
        <v/>
      </c>
    </row>
    <row r="382" spans="1:15" s="24" customFormat="1">
      <c r="A382" s="75"/>
      <c r="B382" s="75"/>
      <c r="C382" s="76"/>
      <c r="D382" s="75"/>
      <c r="E382" s="75"/>
      <c r="F382" s="75"/>
      <c r="G382" s="75"/>
      <c r="H382" s="77"/>
      <c r="I382" s="75"/>
      <c r="J382" s="75"/>
      <c r="K382" s="75"/>
      <c r="L382" s="78"/>
      <c r="M382" s="75"/>
      <c r="N382" s="43" t="e">
        <f t="shared" si="11"/>
        <v>#N/A</v>
      </c>
      <c r="O382" s="60" t="str">
        <f t="shared" si="12"/>
        <v/>
      </c>
    </row>
    <row r="383" spans="1:15" s="24" customFormat="1">
      <c r="A383" s="75"/>
      <c r="B383" s="75"/>
      <c r="C383" s="76"/>
      <c r="D383" s="75"/>
      <c r="E383" s="75"/>
      <c r="F383" s="75"/>
      <c r="G383" s="75"/>
      <c r="H383" s="77"/>
      <c r="I383" s="75"/>
      <c r="J383" s="75"/>
      <c r="K383" s="75"/>
      <c r="L383" s="78"/>
      <c r="M383" s="75"/>
      <c r="N383" s="43" t="e">
        <f t="shared" si="11"/>
        <v>#N/A</v>
      </c>
      <c r="O383" s="60" t="str">
        <f t="shared" si="12"/>
        <v/>
      </c>
    </row>
    <row r="384" spans="1:15" s="24" customFormat="1">
      <c r="A384" s="75"/>
      <c r="B384" s="75"/>
      <c r="C384" s="76"/>
      <c r="D384" s="75"/>
      <c r="E384" s="75"/>
      <c r="F384" s="75"/>
      <c r="G384" s="75"/>
      <c r="H384" s="77"/>
      <c r="I384" s="75"/>
      <c r="J384" s="75"/>
      <c r="K384" s="75"/>
      <c r="L384" s="78"/>
      <c r="M384" s="75"/>
      <c r="N384" s="43" t="e">
        <f t="shared" si="11"/>
        <v>#N/A</v>
      </c>
      <c r="O384" s="60" t="str">
        <f t="shared" si="12"/>
        <v/>
      </c>
    </row>
    <row r="385" spans="1:15" s="24" customFormat="1">
      <c r="A385" s="75"/>
      <c r="B385" s="75"/>
      <c r="C385" s="76"/>
      <c r="D385" s="75"/>
      <c r="E385" s="75"/>
      <c r="F385" s="75"/>
      <c r="G385" s="75"/>
      <c r="H385" s="77"/>
      <c r="I385" s="75"/>
      <c r="J385" s="75"/>
      <c r="K385" s="75"/>
      <c r="L385" s="78"/>
      <c r="M385" s="75"/>
      <c r="N385" s="43" t="e">
        <f t="shared" si="11"/>
        <v>#N/A</v>
      </c>
      <c r="O385" s="60" t="str">
        <f t="shared" si="12"/>
        <v/>
      </c>
    </row>
    <row r="386" spans="1:15" s="24" customFormat="1">
      <c r="A386" s="75"/>
      <c r="B386" s="75"/>
      <c r="C386" s="76"/>
      <c r="D386" s="75"/>
      <c r="E386" s="75"/>
      <c r="F386" s="75"/>
      <c r="G386" s="75"/>
      <c r="H386" s="77"/>
      <c r="I386" s="75"/>
      <c r="J386" s="75"/>
      <c r="K386" s="75"/>
      <c r="L386" s="78"/>
      <c r="M386" s="75"/>
      <c r="N386" s="43" t="e">
        <f t="shared" si="11"/>
        <v>#N/A</v>
      </c>
      <c r="O386" s="60" t="str">
        <f t="shared" si="12"/>
        <v/>
      </c>
    </row>
    <row r="387" spans="1:15" s="24" customFormat="1">
      <c r="A387" s="75"/>
      <c r="B387" s="75"/>
      <c r="C387" s="76"/>
      <c r="D387" s="75"/>
      <c r="E387" s="75"/>
      <c r="F387" s="75"/>
      <c r="G387" s="75"/>
      <c r="H387" s="77"/>
      <c r="I387" s="75"/>
      <c r="J387" s="75"/>
      <c r="K387" s="75"/>
      <c r="L387" s="78"/>
      <c r="M387" s="75"/>
      <c r="N387" s="43" t="e">
        <f t="shared" si="11"/>
        <v>#N/A</v>
      </c>
      <c r="O387" s="60" t="str">
        <f t="shared" si="12"/>
        <v/>
      </c>
    </row>
    <row r="388" spans="1:15" s="24" customFormat="1">
      <c r="A388" s="75"/>
      <c r="B388" s="75"/>
      <c r="C388" s="76"/>
      <c r="D388" s="75"/>
      <c r="E388" s="75"/>
      <c r="F388" s="75"/>
      <c r="G388" s="75"/>
      <c r="H388" s="77"/>
      <c r="I388" s="75"/>
      <c r="J388" s="75"/>
      <c r="K388" s="75"/>
      <c r="L388" s="78"/>
      <c r="M388" s="75"/>
      <c r="N388" s="43" t="e">
        <f t="shared" si="11"/>
        <v>#N/A</v>
      </c>
      <c r="O388" s="60" t="str">
        <f t="shared" si="12"/>
        <v/>
      </c>
    </row>
    <row r="389" spans="1:15" s="24" customFormat="1">
      <c r="A389" s="75"/>
      <c r="B389" s="75"/>
      <c r="C389" s="76"/>
      <c r="D389" s="75"/>
      <c r="E389" s="75"/>
      <c r="F389" s="75"/>
      <c r="G389" s="75"/>
      <c r="H389" s="77"/>
      <c r="I389" s="75"/>
      <c r="J389" s="75"/>
      <c r="K389" s="75"/>
      <c r="L389" s="78"/>
      <c r="M389" s="75"/>
      <c r="N389" s="43" t="e">
        <f t="shared" si="11"/>
        <v>#N/A</v>
      </c>
      <c r="O389" s="60" t="str">
        <f t="shared" si="12"/>
        <v/>
      </c>
    </row>
    <row r="390" spans="1:15" s="24" customFormat="1">
      <c r="A390" s="75"/>
      <c r="B390" s="75"/>
      <c r="C390" s="76"/>
      <c r="D390" s="75"/>
      <c r="E390" s="75"/>
      <c r="F390" s="75"/>
      <c r="G390" s="75"/>
      <c r="H390" s="77"/>
      <c r="I390" s="75"/>
      <c r="J390" s="75"/>
      <c r="K390" s="75"/>
      <c r="L390" s="78"/>
      <c r="M390" s="75"/>
      <c r="N390" s="43" t="e">
        <f t="shared" ref="N390:N453" si="13">VLOOKUP(O390,$V$5:$W$8,2,TRUE)</f>
        <v>#N/A</v>
      </c>
      <c r="O390" s="60" t="str">
        <f t="shared" si="12"/>
        <v/>
      </c>
    </row>
    <row r="391" spans="1:15" s="24" customFormat="1">
      <c r="A391" s="75"/>
      <c r="B391" s="75"/>
      <c r="C391" s="76"/>
      <c r="D391" s="75"/>
      <c r="E391" s="75"/>
      <c r="F391" s="75"/>
      <c r="G391" s="75"/>
      <c r="H391" s="77"/>
      <c r="I391" s="75"/>
      <c r="J391" s="75"/>
      <c r="K391" s="75"/>
      <c r="L391" s="78"/>
      <c r="M391" s="75"/>
      <c r="N391" s="43" t="e">
        <f t="shared" si="13"/>
        <v>#N/A</v>
      </c>
      <c r="O391" s="60" t="str">
        <f t="shared" si="12"/>
        <v/>
      </c>
    </row>
    <row r="392" spans="1:15" s="24" customFormat="1">
      <c r="A392" s="75"/>
      <c r="B392" s="75"/>
      <c r="C392" s="76"/>
      <c r="D392" s="75"/>
      <c r="E392" s="75"/>
      <c r="F392" s="75"/>
      <c r="G392" s="75"/>
      <c r="H392" s="77"/>
      <c r="I392" s="75"/>
      <c r="J392" s="75"/>
      <c r="K392" s="75"/>
      <c r="L392" s="78"/>
      <c r="M392" s="75"/>
      <c r="N392" s="43" t="e">
        <f t="shared" si="13"/>
        <v>#N/A</v>
      </c>
      <c r="O392" s="60" t="str">
        <f t="shared" si="12"/>
        <v/>
      </c>
    </row>
    <row r="393" spans="1:15" s="24" customFormat="1">
      <c r="A393" s="75"/>
      <c r="B393" s="75"/>
      <c r="C393" s="76"/>
      <c r="D393" s="75"/>
      <c r="E393" s="75"/>
      <c r="F393" s="75"/>
      <c r="G393" s="75"/>
      <c r="H393" s="77"/>
      <c r="I393" s="75"/>
      <c r="J393" s="75"/>
      <c r="K393" s="75"/>
      <c r="L393" s="78"/>
      <c r="M393" s="75"/>
      <c r="N393" s="43" t="e">
        <f t="shared" si="13"/>
        <v>#N/A</v>
      </c>
      <c r="O393" s="60" t="str">
        <f t="shared" si="12"/>
        <v/>
      </c>
    </row>
    <row r="394" spans="1:15" s="24" customFormat="1">
      <c r="A394" s="75"/>
      <c r="B394" s="75"/>
      <c r="C394" s="76"/>
      <c r="D394" s="75"/>
      <c r="E394" s="75"/>
      <c r="F394" s="75"/>
      <c r="G394" s="75"/>
      <c r="H394" s="77"/>
      <c r="I394" s="75"/>
      <c r="J394" s="75"/>
      <c r="K394" s="75"/>
      <c r="L394" s="78"/>
      <c r="M394" s="75"/>
      <c r="N394" s="43" t="e">
        <f t="shared" si="13"/>
        <v>#N/A</v>
      </c>
      <c r="O394" s="60" t="str">
        <f t="shared" si="12"/>
        <v/>
      </c>
    </row>
    <row r="395" spans="1:15" s="24" customFormat="1">
      <c r="A395" s="75"/>
      <c r="B395" s="75"/>
      <c r="C395" s="76"/>
      <c r="D395" s="75"/>
      <c r="E395" s="75"/>
      <c r="F395" s="75"/>
      <c r="G395" s="75"/>
      <c r="H395" s="77"/>
      <c r="I395" s="75"/>
      <c r="J395" s="75"/>
      <c r="K395" s="75"/>
      <c r="L395" s="78"/>
      <c r="M395" s="75"/>
      <c r="N395" s="43" t="e">
        <f t="shared" si="13"/>
        <v>#N/A</v>
      </c>
      <c r="O395" s="60" t="str">
        <f t="shared" si="12"/>
        <v/>
      </c>
    </row>
    <row r="396" spans="1:15" s="24" customFormat="1">
      <c r="A396" s="75"/>
      <c r="B396" s="75"/>
      <c r="C396" s="76"/>
      <c r="D396" s="75"/>
      <c r="E396" s="75"/>
      <c r="F396" s="75"/>
      <c r="G396" s="75"/>
      <c r="H396" s="77"/>
      <c r="I396" s="75"/>
      <c r="J396" s="75"/>
      <c r="K396" s="75"/>
      <c r="L396" s="78"/>
      <c r="M396" s="75"/>
      <c r="N396" s="43" t="e">
        <f t="shared" si="13"/>
        <v>#N/A</v>
      </c>
      <c r="O396" s="60" t="str">
        <f t="shared" si="12"/>
        <v/>
      </c>
    </row>
    <row r="397" spans="1:15" s="24" customFormat="1">
      <c r="A397" s="75"/>
      <c r="B397" s="75"/>
      <c r="C397" s="76"/>
      <c r="D397" s="75"/>
      <c r="E397" s="75"/>
      <c r="F397" s="75"/>
      <c r="G397" s="75"/>
      <c r="H397" s="77"/>
      <c r="I397" s="75"/>
      <c r="J397" s="75"/>
      <c r="K397" s="75"/>
      <c r="L397" s="78"/>
      <c r="M397" s="75"/>
      <c r="N397" s="43" t="e">
        <f t="shared" si="13"/>
        <v>#N/A</v>
      </c>
      <c r="O397" s="60" t="str">
        <f t="shared" si="12"/>
        <v/>
      </c>
    </row>
    <row r="398" spans="1:15" s="24" customFormat="1">
      <c r="A398" s="75"/>
      <c r="B398" s="75"/>
      <c r="C398" s="76"/>
      <c r="D398" s="75"/>
      <c r="E398" s="75"/>
      <c r="F398" s="75"/>
      <c r="G398" s="75"/>
      <c r="H398" s="77"/>
      <c r="I398" s="75"/>
      <c r="J398" s="75"/>
      <c r="K398" s="75"/>
      <c r="L398" s="78"/>
      <c r="M398" s="75"/>
      <c r="N398" s="43" t="e">
        <f t="shared" si="13"/>
        <v>#N/A</v>
      </c>
      <c r="O398" s="60" t="str">
        <f t="shared" si="12"/>
        <v/>
      </c>
    </row>
    <row r="399" spans="1:15" s="24" customFormat="1">
      <c r="A399" s="75"/>
      <c r="B399" s="75"/>
      <c r="C399" s="76"/>
      <c r="D399" s="75"/>
      <c r="E399" s="75"/>
      <c r="F399" s="75"/>
      <c r="G399" s="75"/>
      <c r="H399" s="77"/>
      <c r="I399" s="75"/>
      <c r="J399" s="75"/>
      <c r="K399" s="75"/>
      <c r="L399" s="78"/>
      <c r="M399" s="75"/>
      <c r="N399" s="43" t="e">
        <f t="shared" si="13"/>
        <v>#N/A</v>
      </c>
      <c r="O399" s="60" t="str">
        <f t="shared" si="12"/>
        <v/>
      </c>
    </row>
    <row r="400" spans="1:15" s="24" customFormat="1">
      <c r="A400" s="75"/>
      <c r="B400" s="75"/>
      <c r="C400" s="76"/>
      <c r="D400" s="75"/>
      <c r="E400" s="75"/>
      <c r="F400" s="75"/>
      <c r="G400" s="75"/>
      <c r="H400" s="77"/>
      <c r="I400" s="75"/>
      <c r="J400" s="75"/>
      <c r="K400" s="75"/>
      <c r="L400" s="78"/>
      <c r="M400" s="75"/>
      <c r="N400" s="43" t="e">
        <f t="shared" si="13"/>
        <v>#N/A</v>
      </c>
      <c r="O400" s="60" t="str">
        <f t="shared" si="12"/>
        <v/>
      </c>
    </row>
    <row r="401" spans="1:15" s="24" customFormat="1">
      <c r="A401" s="75"/>
      <c r="B401" s="75"/>
      <c r="C401" s="76"/>
      <c r="D401" s="75"/>
      <c r="E401" s="75"/>
      <c r="F401" s="75"/>
      <c r="G401" s="75"/>
      <c r="H401" s="77"/>
      <c r="I401" s="75"/>
      <c r="J401" s="75"/>
      <c r="K401" s="75"/>
      <c r="L401" s="78"/>
      <c r="M401" s="75"/>
      <c r="N401" s="43" t="e">
        <f t="shared" si="13"/>
        <v>#N/A</v>
      </c>
      <c r="O401" s="60" t="str">
        <f t="shared" si="12"/>
        <v/>
      </c>
    </row>
    <row r="402" spans="1:15" s="24" customFormat="1">
      <c r="A402" s="75"/>
      <c r="B402" s="75"/>
      <c r="C402" s="76"/>
      <c r="D402" s="75"/>
      <c r="E402" s="75"/>
      <c r="F402" s="75"/>
      <c r="G402" s="75"/>
      <c r="H402" s="77"/>
      <c r="I402" s="75"/>
      <c r="J402" s="75"/>
      <c r="K402" s="75"/>
      <c r="L402" s="78"/>
      <c r="M402" s="75"/>
      <c r="N402" s="43" t="e">
        <f t="shared" si="13"/>
        <v>#N/A</v>
      </c>
      <c r="O402" s="60" t="str">
        <f t="shared" si="12"/>
        <v/>
      </c>
    </row>
    <row r="403" spans="1:15" s="24" customFormat="1">
      <c r="A403" s="75"/>
      <c r="B403" s="75"/>
      <c r="C403" s="76"/>
      <c r="D403" s="75"/>
      <c r="E403" s="75"/>
      <c r="F403" s="75"/>
      <c r="G403" s="75"/>
      <c r="H403" s="77"/>
      <c r="I403" s="75"/>
      <c r="J403" s="75"/>
      <c r="K403" s="75"/>
      <c r="L403" s="78"/>
      <c r="M403" s="75"/>
      <c r="N403" s="43" t="e">
        <f t="shared" si="13"/>
        <v>#N/A</v>
      </c>
      <c r="O403" s="60" t="str">
        <f t="shared" si="12"/>
        <v/>
      </c>
    </row>
    <row r="404" spans="1:15" s="24" customFormat="1">
      <c r="A404" s="75"/>
      <c r="B404" s="75"/>
      <c r="C404" s="76"/>
      <c r="D404" s="75"/>
      <c r="E404" s="75"/>
      <c r="F404" s="75"/>
      <c r="G404" s="75"/>
      <c r="H404" s="77"/>
      <c r="I404" s="75"/>
      <c r="J404" s="75"/>
      <c r="K404" s="75"/>
      <c r="L404" s="78"/>
      <c r="M404" s="75"/>
      <c r="N404" s="43" t="e">
        <f t="shared" si="13"/>
        <v>#N/A</v>
      </c>
      <c r="O404" s="60" t="str">
        <f t="shared" si="12"/>
        <v/>
      </c>
    </row>
    <row r="405" spans="1:15" s="24" customFormat="1">
      <c r="A405" s="75"/>
      <c r="B405" s="75"/>
      <c r="C405" s="76"/>
      <c r="D405" s="75"/>
      <c r="E405" s="75"/>
      <c r="F405" s="75"/>
      <c r="G405" s="75"/>
      <c r="H405" s="77"/>
      <c r="I405" s="75"/>
      <c r="J405" s="75"/>
      <c r="K405" s="75"/>
      <c r="L405" s="78"/>
      <c r="M405" s="75"/>
      <c r="N405" s="43" t="e">
        <f t="shared" si="13"/>
        <v>#N/A</v>
      </c>
      <c r="O405" s="60" t="str">
        <f t="shared" si="12"/>
        <v/>
      </c>
    </row>
    <row r="406" spans="1:15" s="24" customFormat="1">
      <c r="A406" s="75"/>
      <c r="B406" s="75"/>
      <c r="C406" s="76"/>
      <c r="D406" s="75"/>
      <c r="E406" s="75"/>
      <c r="F406" s="75"/>
      <c r="G406" s="75"/>
      <c r="H406" s="77"/>
      <c r="I406" s="75"/>
      <c r="J406" s="75"/>
      <c r="K406" s="75"/>
      <c r="L406" s="78"/>
      <c r="M406" s="75"/>
      <c r="N406" s="43" t="e">
        <f t="shared" si="13"/>
        <v>#N/A</v>
      </c>
      <c r="O406" s="60" t="str">
        <f t="shared" si="12"/>
        <v/>
      </c>
    </row>
    <row r="407" spans="1:15" s="24" customFormat="1">
      <c r="A407" s="75"/>
      <c r="B407" s="75"/>
      <c r="C407" s="76"/>
      <c r="D407" s="75"/>
      <c r="E407" s="75"/>
      <c r="F407" s="75"/>
      <c r="G407" s="75"/>
      <c r="H407" s="77"/>
      <c r="I407" s="75"/>
      <c r="J407" s="75"/>
      <c r="K407" s="75"/>
      <c r="L407" s="78"/>
      <c r="M407" s="75"/>
      <c r="N407" s="43" t="e">
        <f t="shared" si="13"/>
        <v>#N/A</v>
      </c>
      <c r="O407" s="60" t="str">
        <f t="shared" si="12"/>
        <v/>
      </c>
    </row>
    <row r="408" spans="1:15" s="24" customFormat="1">
      <c r="A408" s="75"/>
      <c r="B408" s="75"/>
      <c r="C408" s="76"/>
      <c r="D408" s="75"/>
      <c r="E408" s="75"/>
      <c r="F408" s="75"/>
      <c r="G408" s="75"/>
      <c r="H408" s="77"/>
      <c r="I408" s="75"/>
      <c r="J408" s="75"/>
      <c r="K408" s="75"/>
      <c r="L408" s="78"/>
      <c r="M408" s="75"/>
      <c r="N408" s="43" t="e">
        <f t="shared" si="13"/>
        <v>#N/A</v>
      </c>
      <c r="O408" s="60" t="str">
        <f t="shared" si="12"/>
        <v/>
      </c>
    </row>
    <row r="409" spans="1:15" s="24" customFormat="1">
      <c r="A409" s="75"/>
      <c r="B409" s="75"/>
      <c r="C409" s="76"/>
      <c r="D409" s="75"/>
      <c r="E409" s="75"/>
      <c r="F409" s="75"/>
      <c r="G409" s="75"/>
      <c r="H409" s="77"/>
      <c r="I409" s="75"/>
      <c r="J409" s="75"/>
      <c r="K409" s="75"/>
      <c r="L409" s="78"/>
      <c r="M409" s="75"/>
      <c r="N409" s="43" t="e">
        <f t="shared" si="13"/>
        <v>#N/A</v>
      </c>
      <c r="O409" s="60" t="str">
        <f t="shared" si="12"/>
        <v/>
      </c>
    </row>
    <row r="410" spans="1:15" s="24" customFormat="1">
      <c r="A410" s="75"/>
      <c r="B410" s="75"/>
      <c r="C410" s="76"/>
      <c r="D410" s="75"/>
      <c r="E410" s="75"/>
      <c r="F410" s="75"/>
      <c r="G410" s="75"/>
      <c r="H410" s="77"/>
      <c r="I410" s="75"/>
      <c r="J410" s="75"/>
      <c r="K410" s="75"/>
      <c r="L410" s="78"/>
      <c r="M410" s="75"/>
      <c r="N410" s="43" t="e">
        <f t="shared" si="13"/>
        <v>#N/A</v>
      </c>
      <c r="O410" s="60" t="str">
        <f t="shared" si="12"/>
        <v/>
      </c>
    </row>
    <row r="411" spans="1:15" s="24" customFormat="1">
      <c r="A411" s="75"/>
      <c r="B411" s="75"/>
      <c r="C411" s="76"/>
      <c r="D411" s="75"/>
      <c r="E411" s="75"/>
      <c r="F411" s="75"/>
      <c r="G411" s="75"/>
      <c r="H411" s="77"/>
      <c r="I411" s="75"/>
      <c r="J411" s="75"/>
      <c r="K411" s="75"/>
      <c r="L411" s="78"/>
      <c r="M411" s="75"/>
      <c r="N411" s="43" t="e">
        <f t="shared" si="13"/>
        <v>#N/A</v>
      </c>
      <c r="O411" s="60" t="str">
        <f t="shared" si="12"/>
        <v/>
      </c>
    </row>
    <row r="412" spans="1:15" s="24" customFormat="1">
      <c r="A412" s="75"/>
      <c r="B412" s="75"/>
      <c r="C412" s="76"/>
      <c r="D412" s="75"/>
      <c r="E412" s="75"/>
      <c r="F412" s="75"/>
      <c r="G412" s="75"/>
      <c r="H412" s="77"/>
      <c r="I412" s="75"/>
      <c r="J412" s="75"/>
      <c r="K412" s="75"/>
      <c r="L412" s="78"/>
      <c r="M412" s="75"/>
      <c r="N412" s="43" t="e">
        <f t="shared" si="13"/>
        <v>#N/A</v>
      </c>
      <c r="O412" s="60" t="str">
        <f t="shared" si="12"/>
        <v/>
      </c>
    </row>
    <row r="413" spans="1:15" s="24" customFormat="1">
      <c r="A413" s="75"/>
      <c r="B413" s="75"/>
      <c r="C413" s="76"/>
      <c r="D413" s="75"/>
      <c r="E413" s="75"/>
      <c r="F413" s="75"/>
      <c r="G413" s="75"/>
      <c r="H413" s="77"/>
      <c r="I413" s="75"/>
      <c r="J413" s="75"/>
      <c r="K413" s="75"/>
      <c r="L413" s="78"/>
      <c r="M413" s="75"/>
      <c r="N413" s="43" t="e">
        <f t="shared" si="13"/>
        <v>#N/A</v>
      </c>
      <c r="O413" s="60" t="str">
        <f t="shared" si="12"/>
        <v/>
      </c>
    </row>
    <row r="414" spans="1:15" s="24" customFormat="1">
      <c r="A414" s="75"/>
      <c r="B414" s="75"/>
      <c r="C414" s="76"/>
      <c r="D414" s="75"/>
      <c r="E414" s="75"/>
      <c r="F414" s="75"/>
      <c r="G414" s="75"/>
      <c r="H414" s="77"/>
      <c r="I414" s="75"/>
      <c r="J414" s="75"/>
      <c r="K414" s="75"/>
      <c r="L414" s="78"/>
      <c r="M414" s="75"/>
      <c r="N414" s="43" t="e">
        <f t="shared" si="13"/>
        <v>#N/A</v>
      </c>
      <c r="O414" s="60" t="str">
        <f t="shared" si="12"/>
        <v/>
      </c>
    </row>
    <row r="415" spans="1:15" s="24" customFormat="1">
      <c r="A415" s="75"/>
      <c r="B415" s="75"/>
      <c r="C415" s="76"/>
      <c r="D415" s="75"/>
      <c r="E415" s="75"/>
      <c r="F415" s="75"/>
      <c r="G415" s="75"/>
      <c r="H415" s="77"/>
      <c r="I415" s="75"/>
      <c r="J415" s="75"/>
      <c r="K415" s="75"/>
      <c r="L415" s="78"/>
      <c r="M415" s="75"/>
      <c r="N415" s="43" t="e">
        <f t="shared" si="13"/>
        <v>#N/A</v>
      </c>
      <c r="O415" s="60" t="str">
        <f t="shared" si="12"/>
        <v/>
      </c>
    </row>
    <row r="416" spans="1:15" s="24" customFormat="1">
      <c r="A416" s="75"/>
      <c r="B416" s="75"/>
      <c r="C416" s="76"/>
      <c r="D416" s="75"/>
      <c r="E416" s="75"/>
      <c r="F416" s="75"/>
      <c r="G416" s="75"/>
      <c r="H416" s="77"/>
      <c r="I416" s="75"/>
      <c r="J416" s="75"/>
      <c r="K416" s="75"/>
      <c r="L416" s="78"/>
      <c r="M416" s="75"/>
      <c r="N416" s="43" t="e">
        <f t="shared" si="13"/>
        <v>#N/A</v>
      </c>
      <c r="O416" s="60" t="str">
        <f t="shared" si="12"/>
        <v/>
      </c>
    </row>
    <row r="417" spans="1:15" s="24" customFormat="1">
      <c r="A417" s="75"/>
      <c r="B417" s="75"/>
      <c r="C417" s="76"/>
      <c r="D417" s="75"/>
      <c r="E417" s="75"/>
      <c r="F417" s="75"/>
      <c r="G417" s="75"/>
      <c r="H417" s="77"/>
      <c r="I417" s="75"/>
      <c r="J417" s="75"/>
      <c r="K417" s="75"/>
      <c r="L417" s="78"/>
      <c r="M417" s="75"/>
      <c r="N417" s="43" t="e">
        <f t="shared" si="13"/>
        <v>#N/A</v>
      </c>
      <c r="O417" s="60" t="str">
        <f t="shared" si="12"/>
        <v/>
      </c>
    </row>
    <row r="418" spans="1:15" s="24" customFormat="1">
      <c r="A418" s="75"/>
      <c r="B418" s="75"/>
      <c r="C418" s="76"/>
      <c r="D418" s="75"/>
      <c r="E418" s="75"/>
      <c r="F418" s="75"/>
      <c r="G418" s="75"/>
      <c r="H418" s="77"/>
      <c r="I418" s="75"/>
      <c r="J418" s="75"/>
      <c r="K418" s="75"/>
      <c r="L418" s="78"/>
      <c r="M418" s="75"/>
      <c r="N418" s="43" t="e">
        <f t="shared" si="13"/>
        <v>#N/A</v>
      </c>
      <c r="O418" s="60" t="str">
        <f t="shared" si="12"/>
        <v/>
      </c>
    </row>
    <row r="419" spans="1:15" s="24" customFormat="1">
      <c r="A419" s="75"/>
      <c r="B419" s="75"/>
      <c r="C419" s="76"/>
      <c r="D419" s="75"/>
      <c r="E419" s="75"/>
      <c r="F419" s="75"/>
      <c r="G419" s="75"/>
      <c r="H419" s="77"/>
      <c r="I419" s="75"/>
      <c r="J419" s="75"/>
      <c r="K419" s="75"/>
      <c r="L419" s="78"/>
      <c r="M419" s="75"/>
      <c r="N419" s="43" t="e">
        <f t="shared" si="13"/>
        <v>#N/A</v>
      </c>
      <c r="O419" s="60" t="str">
        <f t="shared" si="12"/>
        <v/>
      </c>
    </row>
    <row r="420" spans="1:15" s="24" customFormat="1">
      <c r="A420" s="75"/>
      <c r="B420" s="75"/>
      <c r="C420" s="76"/>
      <c r="D420" s="75"/>
      <c r="E420" s="75"/>
      <c r="F420" s="75"/>
      <c r="G420" s="75"/>
      <c r="H420" s="77"/>
      <c r="I420" s="75"/>
      <c r="J420" s="75"/>
      <c r="K420" s="75"/>
      <c r="L420" s="78"/>
      <c r="M420" s="75"/>
      <c r="N420" s="43" t="e">
        <f t="shared" si="13"/>
        <v>#N/A</v>
      </c>
      <c r="O420" s="60" t="str">
        <f t="shared" si="12"/>
        <v/>
      </c>
    </row>
    <row r="421" spans="1:15" s="24" customFormat="1">
      <c r="A421" s="75"/>
      <c r="B421" s="75"/>
      <c r="C421" s="76"/>
      <c r="D421" s="75"/>
      <c r="E421" s="75"/>
      <c r="F421" s="75"/>
      <c r="G421" s="75"/>
      <c r="H421" s="77"/>
      <c r="I421" s="75"/>
      <c r="J421" s="75"/>
      <c r="K421" s="75"/>
      <c r="L421" s="78"/>
      <c r="M421" s="75"/>
      <c r="N421" s="43" t="e">
        <f t="shared" si="13"/>
        <v>#N/A</v>
      </c>
      <c r="O421" s="60" t="str">
        <f t="shared" si="12"/>
        <v/>
      </c>
    </row>
    <row r="422" spans="1:15" s="24" customFormat="1">
      <c r="A422" s="75"/>
      <c r="B422" s="75"/>
      <c r="C422" s="76"/>
      <c r="D422" s="75"/>
      <c r="E422" s="75"/>
      <c r="F422" s="75"/>
      <c r="G422" s="75"/>
      <c r="H422" s="77"/>
      <c r="I422" s="75"/>
      <c r="J422" s="75"/>
      <c r="K422" s="75"/>
      <c r="L422" s="78"/>
      <c r="M422" s="75"/>
      <c r="N422" s="43" t="e">
        <f t="shared" si="13"/>
        <v>#N/A</v>
      </c>
      <c r="O422" s="60" t="str">
        <f t="shared" si="12"/>
        <v/>
      </c>
    </row>
    <row r="423" spans="1:15" s="24" customFormat="1">
      <c r="A423" s="75"/>
      <c r="B423" s="75"/>
      <c r="C423" s="76"/>
      <c r="D423" s="75"/>
      <c r="E423" s="75"/>
      <c r="F423" s="75"/>
      <c r="G423" s="75"/>
      <c r="H423" s="77"/>
      <c r="I423" s="75"/>
      <c r="J423" s="75"/>
      <c r="K423" s="75"/>
      <c r="L423" s="78"/>
      <c r="M423" s="75"/>
      <c r="N423" s="43" t="e">
        <f t="shared" si="13"/>
        <v>#N/A</v>
      </c>
      <c r="O423" s="60" t="str">
        <f t="shared" si="12"/>
        <v/>
      </c>
    </row>
    <row r="424" spans="1:15" s="24" customFormat="1">
      <c r="A424" s="75"/>
      <c r="B424" s="75"/>
      <c r="C424" s="76"/>
      <c r="D424" s="75"/>
      <c r="E424" s="75"/>
      <c r="F424" s="75"/>
      <c r="G424" s="75"/>
      <c r="H424" s="77"/>
      <c r="I424" s="75"/>
      <c r="J424" s="75"/>
      <c r="K424" s="75"/>
      <c r="L424" s="78"/>
      <c r="M424" s="75"/>
      <c r="N424" s="43" t="e">
        <f t="shared" si="13"/>
        <v>#N/A</v>
      </c>
      <c r="O424" s="60" t="str">
        <f t="shared" si="12"/>
        <v/>
      </c>
    </row>
    <row r="425" spans="1:15" s="24" customFormat="1">
      <c r="A425" s="75"/>
      <c r="B425" s="75"/>
      <c r="C425" s="76"/>
      <c r="D425" s="75"/>
      <c r="E425" s="75"/>
      <c r="F425" s="75"/>
      <c r="G425" s="75"/>
      <c r="H425" s="77"/>
      <c r="I425" s="75"/>
      <c r="J425" s="75"/>
      <c r="K425" s="75"/>
      <c r="L425" s="78"/>
      <c r="M425" s="75"/>
      <c r="N425" s="43" t="e">
        <f t="shared" si="13"/>
        <v>#N/A</v>
      </c>
      <c r="O425" s="60" t="str">
        <f t="shared" si="12"/>
        <v/>
      </c>
    </row>
    <row r="426" spans="1:15" s="24" customFormat="1">
      <c r="A426" s="75"/>
      <c r="B426" s="75"/>
      <c r="C426" s="76"/>
      <c r="D426" s="75"/>
      <c r="E426" s="75"/>
      <c r="F426" s="75"/>
      <c r="G426" s="75"/>
      <c r="H426" s="77"/>
      <c r="I426" s="75"/>
      <c r="J426" s="75"/>
      <c r="K426" s="75"/>
      <c r="L426" s="78"/>
      <c r="M426" s="75"/>
      <c r="N426" s="43" t="e">
        <f t="shared" si="13"/>
        <v>#N/A</v>
      </c>
      <c r="O426" s="60" t="str">
        <f t="shared" si="12"/>
        <v/>
      </c>
    </row>
    <row r="427" spans="1:15" s="24" customFormat="1">
      <c r="A427" s="75"/>
      <c r="B427" s="75"/>
      <c r="C427" s="76"/>
      <c r="D427" s="75"/>
      <c r="E427" s="75"/>
      <c r="F427" s="75"/>
      <c r="G427" s="75"/>
      <c r="H427" s="77"/>
      <c r="I427" s="75"/>
      <c r="J427" s="75"/>
      <c r="K427" s="75"/>
      <c r="L427" s="78"/>
      <c r="M427" s="75"/>
      <c r="N427" s="43" t="e">
        <f t="shared" si="13"/>
        <v>#N/A</v>
      </c>
      <c r="O427" s="60" t="str">
        <f t="shared" si="12"/>
        <v/>
      </c>
    </row>
    <row r="428" spans="1:15" s="24" customFormat="1">
      <c r="A428" s="75"/>
      <c r="B428" s="75"/>
      <c r="C428" s="76"/>
      <c r="D428" s="75"/>
      <c r="E428" s="75"/>
      <c r="F428" s="75"/>
      <c r="G428" s="75"/>
      <c r="H428" s="77"/>
      <c r="I428" s="75"/>
      <c r="J428" s="75"/>
      <c r="K428" s="75"/>
      <c r="L428" s="78"/>
      <c r="M428" s="75"/>
      <c r="N428" s="43" t="e">
        <f t="shared" si="13"/>
        <v>#N/A</v>
      </c>
      <c r="O428" s="60" t="str">
        <f t="shared" si="12"/>
        <v/>
      </c>
    </row>
    <row r="429" spans="1:15" s="24" customFormat="1">
      <c r="A429" s="75"/>
      <c r="B429" s="75"/>
      <c r="C429" s="76"/>
      <c r="D429" s="75"/>
      <c r="E429" s="75"/>
      <c r="F429" s="75"/>
      <c r="G429" s="75"/>
      <c r="H429" s="77"/>
      <c r="I429" s="75"/>
      <c r="J429" s="75"/>
      <c r="K429" s="75"/>
      <c r="L429" s="78"/>
      <c r="M429" s="75"/>
      <c r="N429" s="43" t="e">
        <f t="shared" si="13"/>
        <v>#N/A</v>
      </c>
      <c r="O429" s="60" t="str">
        <f t="shared" si="12"/>
        <v/>
      </c>
    </row>
    <row r="430" spans="1:15" s="24" customFormat="1">
      <c r="A430" s="75"/>
      <c r="B430" s="75"/>
      <c r="C430" s="76"/>
      <c r="D430" s="75"/>
      <c r="E430" s="75"/>
      <c r="F430" s="75"/>
      <c r="G430" s="75"/>
      <c r="H430" s="77"/>
      <c r="I430" s="75"/>
      <c r="J430" s="75"/>
      <c r="K430" s="75"/>
      <c r="L430" s="78"/>
      <c r="M430" s="75"/>
      <c r="N430" s="43" t="e">
        <f t="shared" si="13"/>
        <v>#N/A</v>
      </c>
      <c r="O430" s="60" t="str">
        <f t="shared" si="12"/>
        <v/>
      </c>
    </row>
    <row r="431" spans="1:15" s="24" customFormat="1">
      <c r="A431" s="75"/>
      <c r="B431" s="75"/>
      <c r="C431" s="76"/>
      <c r="D431" s="75"/>
      <c r="E431" s="75"/>
      <c r="F431" s="75"/>
      <c r="G431" s="75"/>
      <c r="H431" s="77"/>
      <c r="I431" s="75"/>
      <c r="J431" s="75"/>
      <c r="K431" s="75"/>
      <c r="L431" s="78"/>
      <c r="M431" s="75"/>
      <c r="N431" s="43" t="e">
        <f t="shared" si="13"/>
        <v>#N/A</v>
      </c>
      <c r="O431" s="60" t="str">
        <f t="shared" si="12"/>
        <v/>
      </c>
    </row>
    <row r="432" spans="1:15" s="24" customFormat="1">
      <c r="A432" s="75"/>
      <c r="B432" s="75"/>
      <c r="C432" s="76"/>
      <c r="D432" s="75"/>
      <c r="E432" s="75"/>
      <c r="F432" s="75"/>
      <c r="G432" s="75"/>
      <c r="H432" s="77"/>
      <c r="I432" s="75"/>
      <c r="J432" s="75"/>
      <c r="K432" s="75"/>
      <c r="L432" s="78"/>
      <c r="M432" s="75"/>
      <c r="N432" s="43" t="e">
        <f t="shared" si="13"/>
        <v>#N/A</v>
      </c>
      <c r="O432" s="60" t="str">
        <f t="shared" si="12"/>
        <v/>
      </c>
    </row>
    <row r="433" spans="1:15" s="24" customFormat="1">
      <c r="A433" s="75"/>
      <c r="B433" s="75"/>
      <c r="C433" s="76"/>
      <c r="D433" s="75"/>
      <c r="E433" s="75"/>
      <c r="F433" s="75"/>
      <c r="G433" s="75"/>
      <c r="H433" s="77"/>
      <c r="I433" s="75"/>
      <c r="J433" s="75"/>
      <c r="K433" s="75"/>
      <c r="L433" s="78"/>
      <c r="M433" s="75"/>
      <c r="N433" s="43" t="e">
        <f t="shared" si="13"/>
        <v>#N/A</v>
      </c>
      <c r="O433" s="60" t="str">
        <f t="shared" si="12"/>
        <v/>
      </c>
    </row>
    <row r="434" spans="1:15" s="24" customFormat="1">
      <c r="A434" s="75"/>
      <c r="B434" s="75"/>
      <c r="C434" s="76"/>
      <c r="D434" s="75"/>
      <c r="E434" s="75"/>
      <c r="F434" s="75"/>
      <c r="G434" s="75"/>
      <c r="H434" s="77"/>
      <c r="I434" s="75"/>
      <c r="J434" s="75"/>
      <c r="K434" s="75"/>
      <c r="L434" s="78"/>
      <c r="M434" s="75"/>
      <c r="N434" s="43" t="e">
        <f t="shared" si="13"/>
        <v>#N/A</v>
      </c>
      <c r="O434" s="60" t="str">
        <f t="shared" si="12"/>
        <v/>
      </c>
    </row>
    <row r="435" spans="1:15" s="24" customFormat="1">
      <c r="A435" s="75"/>
      <c r="B435" s="75"/>
      <c r="C435" s="76"/>
      <c r="D435" s="75"/>
      <c r="E435" s="75"/>
      <c r="F435" s="75"/>
      <c r="G435" s="75"/>
      <c r="H435" s="77"/>
      <c r="I435" s="75"/>
      <c r="J435" s="75"/>
      <c r="K435" s="75"/>
      <c r="L435" s="78"/>
      <c r="M435" s="75"/>
      <c r="N435" s="43" t="e">
        <f t="shared" si="13"/>
        <v>#N/A</v>
      </c>
      <c r="O435" s="60" t="str">
        <f t="shared" si="12"/>
        <v/>
      </c>
    </row>
    <row r="436" spans="1:15" s="24" customFormat="1">
      <c r="A436" s="75"/>
      <c r="B436" s="75"/>
      <c r="C436" s="76"/>
      <c r="D436" s="75"/>
      <c r="E436" s="75"/>
      <c r="F436" s="75"/>
      <c r="G436" s="75"/>
      <c r="H436" s="77"/>
      <c r="I436" s="75"/>
      <c r="J436" s="75"/>
      <c r="K436" s="75"/>
      <c r="L436" s="78"/>
      <c r="M436" s="75"/>
      <c r="N436" s="43" t="e">
        <f t="shared" si="13"/>
        <v>#N/A</v>
      </c>
      <c r="O436" s="60" t="str">
        <f t="shared" si="12"/>
        <v/>
      </c>
    </row>
    <row r="437" spans="1:15" s="24" customFormat="1">
      <c r="A437" s="75"/>
      <c r="B437" s="75"/>
      <c r="C437" s="76"/>
      <c r="D437" s="75"/>
      <c r="E437" s="75"/>
      <c r="F437" s="75"/>
      <c r="G437" s="75"/>
      <c r="H437" s="77"/>
      <c r="I437" s="75"/>
      <c r="J437" s="75"/>
      <c r="K437" s="75"/>
      <c r="L437" s="78"/>
      <c r="M437" s="75"/>
      <c r="N437" s="43" t="e">
        <f t="shared" si="13"/>
        <v>#N/A</v>
      </c>
      <c r="O437" s="60" t="str">
        <f t="shared" si="12"/>
        <v/>
      </c>
    </row>
    <row r="438" spans="1:15" s="24" customFormat="1">
      <c r="A438" s="75"/>
      <c r="B438" s="75"/>
      <c r="C438" s="76"/>
      <c r="D438" s="75"/>
      <c r="E438" s="75"/>
      <c r="F438" s="75"/>
      <c r="G438" s="75"/>
      <c r="H438" s="77"/>
      <c r="I438" s="75"/>
      <c r="J438" s="75"/>
      <c r="K438" s="75"/>
      <c r="L438" s="78"/>
      <c r="M438" s="75"/>
      <c r="N438" s="43" t="e">
        <f t="shared" si="13"/>
        <v>#N/A</v>
      </c>
      <c r="O438" s="60" t="str">
        <f t="shared" si="12"/>
        <v/>
      </c>
    </row>
    <row r="439" spans="1:15" s="24" customFormat="1">
      <c r="A439" s="75"/>
      <c r="B439" s="75"/>
      <c r="C439" s="76"/>
      <c r="D439" s="75"/>
      <c r="E439" s="75"/>
      <c r="F439" s="75"/>
      <c r="G439" s="75"/>
      <c r="H439" s="77"/>
      <c r="I439" s="75"/>
      <c r="J439" s="75"/>
      <c r="K439" s="75"/>
      <c r="L439" s="78"/>
      <c r="M439" s="75"/>
      <c r="N439" s="43" t="e">
        <f t="shared" si="13"/>
        <v>#N/A</v>
      </c>
      <c r="O439" s="60" t="str">
        <f t="shared" ref="O439:O502" si="14">IF(ISBLANK(H439),"",DATEDIF(H439,DATE($N$1,4,1),"Y"))</f>
        <v/>
      </c>
    </row>
    <row r="440" spans="1:15" s="24" customFormat="1">
      <c r="A440" s="75"/>
      <c r="B440" s="75"/>
      <c r="C440" s="76"/>
      <c r="D440" s="75"/>
      <c r="E440" s="75"/>
      <c r="F440" s="75"/>
      <c r="G440" s="75"/>
      <c r="H440" s="77"/>
      <c r="I440" s="75"/>
      <c r="J440" s="75"/>
      <c r="K440" s="75"/>
      <c r="L440" s="78"/>
      <c r="M440" s="75"/>
      <c r="N440" s="43" t="e">
        <f t="shared" si="13"/>
        <v>#N/A</v>
      </c>
      <c r="O440" s="60" t="str">
        <f t="shared" si="14"/>
        <v/>
      </c>
    </row>
    <row r="441" spans="1:15" s="24" customFormat="1">
      <c r="A441" s="75"/>
      <c r="B441" s="75"/>
      <c r="C441" s="76"/>
      <c r="D441" s="75"/>
      <c r="E441" s="75"/>
      <c r="F441" s="75"/>
      <c r="G441" s="75"/>
      <c r="H441" s="77"/>
      <c r="I441" s="75"/>
      <c r="J441" s="75"/>
      <c r="K441" s="75"/>
      <c r="L441" s="78"/>
      <c r="M441" s="75"/>
      <c r="N441" s="43" t="e">
        <f t="shared" si="13"/>
        <v>#N/A</v>
      </c>
      <c r="O441" s="60" t="str">
        <f t="shared" si="14"/>
        <v/>
      </c>
    </row>
    <row r="442" spans="1:15" s="24" customFormat="1">
      <c r="A442" s="75"/>
      <c r="B442" s="75"/>
      <c r="C442" s="76"/>
      <c r="D442" s="75"/>
      <c r="E442" s="75"/>
      <c r="F442" s="75"/>
      <c r="G442" s="75"/>
      <c r="H442" s="77"/>
      <c r="I442" s="75"/>
      <c r="J442" s="75"/>
      <c r="K442" s="75"/>
      <c r="L442" s="78"/>
      <c r="M442" s="75"/>
      <c r="N442" s="43" t="e">
        <f t="shared" si="13"/>
        <v>#N/A</v>
      </c>
      <c r="O442" s="60" t="str">
        <f t="shared" si="14"/>
        <v/>
      </c>
    </row>
    <row r="443" spans="1:15" s="24" customFormat="1">
      <c r="A443" s="75"/>
      <c r="B443" s="75"/>
      <c r="C443" s="76"/>
      <c r="D443" s="75"/>
      <c r="E443" s="75"/>
      <c r="F443" s="75"/>
      <c r="G443" s="75"/>
      <c r="H443" s="77"/>
      <c r="I443" s="75"/>
      <c r="J443" s="75"/>
      <c r="K443" s="75"/>
      <c r="L443" s="78"/>
      <c r="M443" s="75"/>
      <c r="N443" s="43" t="e">
        <f t="shared" si="13"/>
        <v>#N/A</v>
      </c>
      <c r="O443" s="60" t="str">
        <f t="shared" si="14"/>
        <v/>
      </c>
    </row>
    <row r="444" spans="1:15" s="24" customFormat="1">
      <c r="A444" s="75"/>
      <c r="B444" s="75"/>
      <c r="C444" s="76"/>
      <c r="D444" s="75"/>
      <c r="E444" s="75"/>
      <c r="F444" s="75"/>
      <c r="G444" s="75"/>
      <c r="H444" s="77"/>
      <c r="I444" s="75"/>
      <c r="J444" s="75"/>
      <c r="K444" s="75"/>
      <c r="L444" s="78"/>
      <c r="M444" s="75"/>
      <c r="N444" s="43" t="e">
        <f t="shared" si="13"/>
        <v>#N/A</v>
      </c>
      <c r="O444" s="60" t="str">
        <f t="shared" si="14"/>
        <v/>
      </c>
    </row>
    <row r="445" spans="1:15" s="24" customFormat="1">
      <c r="A445" s="75"/>
      <c r="B445" s="75"/>
      <c r="C445" s="76"/>
      <c r="D445" s="75"/>
      <c r="E445" s="75"/>
      <c r="F445" s="75"/>
      <c r="G445" s="75"/>
      <c r="H445" s="77"/>
      <c r="I445" s="75"/>
      <c r="J445" s="75"/>
      <c r="K445" s="75"/>
      <c r="L445" s="78"/>
      <c r="M445" s="75"/>
      <c r="N445" s="43" t="e">
        <f t="shared" si="13"/>
        <v>#N/A</v>
      </c>
      <c r="O445" s="60" t="str">
        <f t="shared" si="14"/>
        <v/>
      </c>
    </row>
    <row r="446" spans="1:15" s="24" customFormat="1">
      <c r="A446" s="75"/>
      <c r="B446" s="75"/>
      <c r="C446" s="76"/>
      <c r="D446" s="75"/>
      <c r="E446" s="75"/>
      <c r="F446" s="75"/>
      <c r="G446" s="75"/>
      <c r="H446" s="77"/>
      <c r="I446" s="75"/>
      <c r="J446" s="75"/>
      <c r="K446" s="75"/>
      <c r="L446" s="78"/>
      <c r="M446" s="75"/>
      <c r="N446" s="43" t="e">
        <f t="shared" si="13"/>
        <v>#N/A</v>
      </c>
      <c r="O446" s="60" t="str">
        <f t="shared" si="14"/>
        <v/>
      </c>
    </row>
    <row r="447" spans="1:15" s="24" customFormat="1">
      <c r="A447" s="75"/>
      <c r="B447" s="75"/>
      <c r="C447" s="76"/>
      <c r="D447" s="75"/>
      <c r="E447" s="75"/>
      <c r="F447" s="75"/>
      <c r="G447" s="75"/>
      <c r="H447" s="77"/>
      <c r="I447" s="75"/>
      <c r="J447" s="75"/>
      <c r="K447" s="75"/>
      <c r="L447" s="78"/>
      <c r="M447" s="75"/>
      <c r="N447" s="43" t="e">
        <f t="shared" si="13"/>
        <v>#N/A</v>
      </c>
      <c r="O447" s="60" t="str">
        <f t="shared" si="14"/>
        <v/>
      </c>
    </row>
    <row r="448" spans="1:15" s="24" customFormat="1">
      <c r="A448" s="75"/>
      <c r="B448" s="75"/>
      <c r="C448" s="76"/>
      <c r="D448" s="75"/>
      <c r="E448" s="75"/>
      <c r="F448" s="75"/>
      <c r="G448" s="75"/>
      <c r="H448" s="77"/>
      <c r="I448" s="75"/>
      <c r="J448" s="75"/>
      <c r="K448" s="75"/>
      <c r="L448" s="78"/>
      <c r="M448" s="75"/>
      <c r="N448" s="43" t="e">
        <f t="shared" si="13"/>
        <v>#N/A</v>
      </c>
      <c r="O448" s="60" t="str">
        <f t="shared" si="14"/>
        <v/>
      </c>
    </row>
    <row r="449" spans="1:15" s="24" customFormat="1">
      <c r="A449" s="75"/>
      <c r="B449" s="75"/>
      <c r="C449" s="76"/>
      <c r="D449" s="75"/>
      <c r="E449" s="75"/>
      <c r="F449" s="75"/>
      <c r="G449" s="75"/>
      <c r="H449" s="77"/>
      <c r="I449" s="75"/>
      <c r="J449" s="75"/>
      <c r="K449" s="75"/>
      <c r="L449" s="78"/>
      <c r="M449" s="75"/>
      <c r="N449" s="43" t="e">
        <f t="shared" si="13"/>
        <v>#N/A</v>
      </c>
      <c r="O449" s="60" t="str">
        <f t="shared" si="14"/>
        <v/>
      </c>
    </row>
    <row r="450" spans="1:15" s="24" customFormat="1">
      <c r="A450" s="75"/>
      <c r="B450" s="75"/>
      <c r="C450" s="76"/>
      <c r="D450" s="75"/>
      <c r="E450" s="75"/>
      <c r="F450" s="75"/>
      <c r="G450" s="75"/>
      <c r="H450" s="77"/>
      <c r="I450" s="75"/>
      <c r="J450" s="75"/>
      <c r="K450" s="75"/>
      <c r="L450" s="78"/>
      <c r="M450" s="75"/>
      <c r="N450" s="43" t="e">
        <f t="shared" si="13"/>
        <v>#N/A</v>
      </c>
      <c r="O450" s="60" t="str">
        <f t="shared" si="14"/>
        <v/>
      </c>
    </row>
    <row r="451" spans="1:15" s="24" customFormat="1">
      <c r="A451" s="75"/>
      <c r="B451" s="75"/>
      <c r="C451" s="76"/>
      <c r="D451" s="75"/>
      <c r="E451" s="75"/>
      <c r="F451" s="75"/>
      <c r="G451" s="75"/>
      <c r="H451" s="77"/>
      <c r="I451" s="75"/>
      <c r="J451" s="75"/>
      <c r="K451" s="75"/>
      <c r="L451" s="78"/>
      <c r="M451" s="75"/>
      <c r="N451" s="43" t="e">
        <f t="shared" si="13"/>
        <v>#N/A</v>
      </c>
      <c r="O451" s="60" t="str">
        <f t="shared" si="14"/>
        <v/>
      </c>
    </row>
    <row r="452" spans="1:15" s="24" customFormat="1">
      <c r="A452" s="75"/>
      <c r="B452" s="75"/>
      <c r="C452" s="76"/>
      <c r="D452" s="75"/>
      <c r="E452" s="75"/>
      <c r="F452" s="75"/>
      <c r="G452" s="75"/>
      <c r="H452" s="77"/>
      <c r="I452" s="75"/>
      <c r="J452" s="75"/>
      <c r="K452" s="75"/>
      <c r="L452" s="78"/>
      <c r="M452" s="75"/>
      <c r="N452" s="43" t="e">
        <f t="shared" si="13"/>
        <v>#N/A</v>
      </c>
      <c r="O452" s="60" t="str">
        <f t="shared" si="14"/>
        <v/>
      </c>
    </row>
    <row r="453" spans="1:15" s="24" customFormat="1">
      <c r="A453" s="75"/>
      <c r="B453" s="75"/>
      <c r="C453" s="76"/>
      <c r="D453" s="75"/>
      <c r="E453" s="75"/>
      <c r="F453" s="75"/>
      <c r="G453" s="75"/>
      <c r="H453" s="77"/>
      <c r="I453" s="75"/>
      <c r="J453" s="75"/>
      <c r="K453" s="75"/>
      <c r="L453" s="78"/>
      <c r="M453" s="75"/>
      <c r="N453" s="43" t="e">
        <f t="shared" si="13"/>
        <v>#N/A</v>
      </c>
      <c r="O453" s="60" t="str">
        <f t="shared" si="14"/>
        <v/>
      </c>
    </row>
    <row r="454" spans="1:15" s="24" customFormat="1">
      <c r="A454" s="75"/>
      <c r="B454" s="75"/>
      <c r="C454" s="76"/>
      <c r="D454" s="75"/>
      <c r="E454" s="75"/>
      <c r="F454" s="75"/>
      <c r="G454" s="75"/>
      <c r="H454" s="77"/>
      <c r="I454" s="75"/>
      <c r="J454" s="75"/>
      <c r="K454" s="75"/>
      <c r="L454" s="78"/>
      <c r="M454" s="75"/>
      <c r="N454" s="43" t="e">
        <f t="shared" ref="N454:N517" si="15">VLOOKUP(O454,$V$5:$W$8,2,TRUE)</f>
        <v>#N/A</v>
      </c>
      <c r="O454" s="60" t="str">
        <f t="shared" si="14"/>
        <v/>
      </c>
    </row>
    <row r="455" spans="1:15" s="24" customFormat="1">
      <c r="A455" s="75"/>
      <c r="B455" s="75"/>
      <c r="C455" s="76"/>
      <c r="D455" s="75"/>
      <c r="E455" s="75"/>
      <c r="F455" s="75"/>
      <c r="G455" s="75"/>
      <c r="H455" s="77"/>
      <c r="I455" s="75"/>
      <c r="J455" s="75"/>
      <c r="K455" s="75"/>
      <c r="L455" s="78"/>
      <c r="M455" s="75"/>
      <c r="N455" s="43" t="e">
        <f t="shared" si="15"/>
        <v>#N/A</v>
      </c>
      <c r="O455" s="60" t="str">
        <f t="shared" si="14"/>
        <v/>
      </c>
    </row>
    <row r="456" spans="1:15" s="24" customFormat="1">
      <c r="A456" s="75"/>
      <c r="B456" s="75"/>
      <c r="C456" s="76"/>
      <c r="D456" s="75"/>
      <c r="E456" s="75"/>
      <c r="F456" s="75"/>
      <c r="G456" s="75"/>
      <c r="H456" s="77"/>
      <c r="I456" s="75"/>
      <c r="J456" s="75"/>
      <c r="K456" s="75"/>
      <c r="L456" s="78"/>
      <c r="M456" s="75"/>
      <c r="N456" s="43" t="e">
        <f t="shared" si="15"/>
        <v>#N/A</v>
      </c>
      <c r="O456" s="60" t="str">
        <f t="shared" si="14"/>
        <v/>
      </c>
    </row>
    <row r="457" spans="1:15" s="24" customFormat="1">
      <c r="A457" s="75"/>
      <c r="B457" s="75"/>
      <c r="C457" s="76"/>
      <c r="D457" s="75"/>
      <c r="E457" s="75"/>
      <c r="F457" s="75"/>
      <c r="G457" s="75"/>
      <c r="H457" s="77"/>
      <c r="I457" s="75"/>
      <c r="J457" s="75"/>
      <c r="K457" s="75"/>
      <c r="L457" s="78"/>
      <c r="M457" s="75"/>
      <c r="N457" s="43" t="e">
        <f t="shared" si="15"/>
        <v>#N/A</v>
      </c>
      <c r="O457" s="60" t="str">
        <f t="shared" si="14"/>
        <v/>
      </c>
    </row>
    <row r="458" spans="1:15" s="24" customFormat="1">
      <c r="A458" s="75"/>
      <c r="B458" s="75"/>
      <c r="C458" s="76"/>
      <c r="D458" s="75"/>
      <c r="E458" s="75"/>
      <c r="F458" s="75"/>
      <c r="G458" s="75"/>
      <c r="H458" s="77"/>
      <c r="I458" s="75"/>
      <c r="J458" s="75"/>
      <c r="K458" s="75"/>
      <c r="L458" s="78"/>
      <c r="M458" s="75"/>
      <c r="N458" s="43" t="e">
        <f t="shared" si="15"/>
        <v>#N/A</v>
      </c>
      <c r="O458" s="60" t="str">
        <f t="shared" si="14"/>
        <v/>
      </c>
    </row>
    <row r="459" spans="1:15" s="24" customFormat="1">
      <c r="A459" s="75"/>
      <c r="B459" s="75"/>
      <c r="C459" s="76"/>
      <c r="D459" s="75"/>
      <c r="E459" s="75"/>
      <c r="F459" s="75"/>
      <c r="G459" s="75"/>
      <c r="H459" s="77"/>
      <c r="I459" s="75"/>
      <c r="J459" s="75"/>
      <c r="K459" s="75"/>
      <c r="L459" s="78"/>
      <c r="M459" s="75"/>
      <c r="N459" s="43" t="e">
        <f t="shared" si="15"/>
        <v>#N/A</v>
      </c>
      <c r="O459" s="60" t="str">
        <f t="shared" si="14"/>
        <v/>
      </c>
    </row>
    <row r="460" spans="1:15" s="24" customFormat="1">
      <c r="A460" s="75"/>
      <c r="B460" s="75"/>
      <c r="C460" s="76"/>
      <c r="D460" s="75"/>
      <c r="E460" s="75"/>
      <c r="F460" s="75"/>
      <c r="G460" s="75"/>
      <c r="H460" s="77"/>
      <c r="I460" s="75"/>
      <c r="J460" s="75"/>
      <c r="K460" s="75"/>
      <c r="L460" s="78"/>
      <c r="M460" s="75"/>
      <c r="N460" s="43" t="e">
        <f t="shared" si="15"/>
        <v>#N/A</v>
      </c>
      <c r="O460" s="60" t="str">
        <f t="shared" si="14"/>
        <v/>
      </c>
    </row>
    <row r="461" spans="1:15" s="24" customFormat="1">
      <c r="A461" s="75"/>
      <c r="B461" s="75"/>
      <c r="C461" s="76"/>
      <c r="D461" s="75"/>
      <c r="E461" s="75"/>
      <c r="F461" s="75"/>
      <c r="G461" s="75"/>
      <c r="H461" s="77"/>
      <c r="I461" s="75"/>
      <c r="J461" s="75"/>
      <c r="K461" s="75"/>
      <c r="L461" s="78"/>
      <c r="M461" s="75"/>
      <c r="N461" s="43" t="e">
        <f t="shared" si="15"/>
        <v>#N/A</v>
      </c>
      <c r="O461" s="60" t="str">
        <f t="shared" si="14"/>
        <v/>
      </c>
    </row>
    <row r="462" spans="1:15" s="24" customFormat="1">
      <c r="A462" s="75"/>
      <c r="B462" s="75"/>
      <c r="C462" s="76"/>
      <c r="D462" s="75"/>
      <c r="E462" s="75"/>
      <c r="F462" s="75"/>
      <c r="G462" s="75"/>
      <c r="H462" s="77"/>
      <c r="I462" s="75"/>
      <c r="J462" s="75"/>
      <c r="K462" s="75"/>
      <c r="L462" s="78"/>
      <c r="M462" s="75"/>
      <c r="N462" s="43" t="e">
        <f t="shared" si="15"/>
        <v>#N/A</v>
      </c>
      <c r="O462" s="60" t="str">
        <f t="shared" si="14"/>
        <v/>
      </c>
    </row>
    <row r="463" spans="1:15" s="24" customFormat="1">
      <c r="A463" s="75"/>
      <c r="B463" s="75"/>
      <c r="C463" s="76"/>
      <c r="D463" s="75"/>
      <c r="E463" s="75"/>
      <c r="F463" s="75"/>
      <c r="G463" s="75"/>
      <c r="H463" s="77"/>
      <c r="I463" s="75"/>
      <c r="J463" s="75"/>
      <c r="K463" s="75"/>
      <c r="L463" s="78"/>
      <c r="M463" s="75"/>
      <c r="N463" s="43" t="e">
        <f t="shared" si="15"/>
        <v>#N/A</v>
      </c>
      <c r="O463" s="60" t="str">
        <f t="shared" si="14"/>
        <v/>
      </c>
    </row>
    <row r="464" spans="1:15" s="24" customFormat="1">
      <c r="A464" s="75"/>
      <c r="B464" s="75"/>
      <c r="C464" s="76"/>
      <c r="D464" s="75"/>
      <c r="E464" s="75"/>
      <c r="F464" s="75"/>
      <c r="G464" s="75"/>
      <c r="H464" s="77"/>
      <c r="I464" s="75"/>
      <c r="J464" s="75"/>
      <c r="K464" s="75"/>
      <c r="L464" s="78"/>
      <c r="M464" s="75"/>
      <c r="N464" s="43" t="e">
        <f t="shared" si="15"/>
        <v>#N/A</v>
      </c>
      <c r="O464" s="60" t="str">
        <f t="shared" si="14"/>
        <v/>
      </c>
    </row>
    <row r="465" spans="1:15" s="24" customFormat="1">
      <c r="A465" s="75"/>
      <c r="B465" s="75"/>
      <c r="C465" s="76"/>
      <c r="D465" s="75"/>
      <c r="E465" s="75"/>
      <c r="F465" s="75"/>
      <c r="G465" s="75"/>
      <c r="H465" s="77"/>
      <c r="I465" s="75"/>
      <c r="J465" s="75"/>
      <c r="K465" s="75"/>
      <c r="L465" s="78"/>
      <c r="M465" s="75"/>
      <c r="N465" s="43" t="e">
        <f t="shared" si="15"/>
        <v>#N/A</v>
      </c>
      <c r="O465" s="60" t="str">
        <f t="shared" si="14"/>
        <v/>
      </c>
    </row>
    <row r="466" spans="1:15" s="24" customFormat="1">
      <c r="A466" s="75"/>
      <c r="B466" s="75"/>
      <c r="C466" s="76"/>
      <c r="D466" s="75"/>
      <c r="E466" s="75"/>
      <c r="F466" s="75"/>
      <c r="G466" s="75"/>
      <c r="H466" s="77"/>
      <c r="I466" s="75"/>
      <c r="J466" s="75"/>
      <c r="K466" s="75"/>
      <c r="L466" s="78"/>
      <c r="M466" s="75"/>
      <c r="N466" s="43" t="e">
        <f t="shared" si="15"/>
        <v>#N/A</v>
      </c>
      <c r="O466" s="60" t="str">
        <f t="shared" si="14"/>
        <v/>
      </c>
    </row>
    <row r="467" spans="1:15" s="24" customFormat="1">
      <c r="A467" s="75"/>
      <c r="B467" s="75"/>
      <c r="C467" s="76"/>
      <c r="D467" s="75"/>
      <c r="E467" s="75"/>
      <c r="F467" s="75"/>
      <c r="G467" s="75"/>
      <c r="H467" s="77"/>
      <c r="I467" s="75"/>
      <c r="J467" s="75"/>
      <c r="K467" s="75"/>
      <c r="L467" s="78"/>
      <c r="M467" s="75"/>
      <c r="N467" s="43" t="e">
        <f t="shared" si="15"/>
        <v>#N/A</v>
      </c>
      <c r="O467" s="60" t="str">
        <f t="shared" si="14"/>
        <v/>
      </c>
    </row>
    <row r="468" spans="1:15" s="24" customFormat="1">
      <c r="A468" s="75"/>
      <c r="B468" s="75"/>
      <c r="C468" s="76"/>
      <c r="D468" s="75"/>
      <c r="E468" s="75"/>
      <c r="F468" s="75"/>
      <c r="G468" s="75"/>
      <c r="H468" s="77"/>
      <c r="I468" s="75"/>
      <c r="J468" s="75"/>
      <c r="K468" s="75"/>
      <c r="L468" s="78"/>
      <c r="M468" s="75"/>
      <c r="N468" s="43" t="e">
        <f t="shared" si="15"/>
        <v>#N/A</v>
      </c>
      <c r="O468" s="60" t="str">
        <f t="shared" si="14"/>
        <v/>
      </c>
    </row>
    <row r="469" spans="1:15" s="24" customFormat="1">
      <c r="A469" s="75"/>
      <c r="B469" s="75"/>
      <c r="C469" s="76"/>
      <c r="D469" s="75"/>
      <c r="E469" s="75"/>
      <c r="F469" s="75"/>
      <c r="G469" s="75"/>
      <c r="H469" s="77"/>
      <c r="I469" s="75"/>
      <c r="J469" s="75"/>
      <c r="K469" s="75"/>
      <c r="L469" s="78"/>
      <c r="M469" s="75"/>
      <c r="N469" s="43" t="e">
        <f t="shared" si="15"/>
        <v>#N/A</v>
      </c>
      <c r="O469" s="60" t="str">
        <f t="shared" si="14"/>
        <v/>
      </c>
    </row>
    <row r="470" spans="1:15" s="24" customFormat="1">
      <c r="A470" s="75"/>
      <c r="B470" s="75"/>
      <c r="C470" s="76"/>
      <c r="D470" s="75"/>
      <c r="E470" s="75"/>
      <c r="F470" s="75"/>
      <c r="G470" s="75"/>
      <c r="H470" s="77"/>
      <c r="I470" s="75"/>
      <c r="J470" s="75"/>
      <c r="K470" s="75"/>
      <c r="L470" s="78"/>
      <c r="M470" s="75"/>
      <c r="N470" s="43" t="e">
        <f t="shared" si="15"/>
        <v>#N/A</v>
      </c>
      <c r="O470" s="60" t="str">
        <f t="shared" si="14"/>
        <v/>
      </c>
    </row>
    <row r="471" spans="1:15" s="24" customFormat="1">
      <c r="A471" s="75"/>
      <c r="B471" s="75"/>
      <c r="C471" s="76"/>
      <c r="D471" s="75"/>
      <c r="E471" s="75"/>
      <c r="F471" s="75"/>
      <c r="G471" s="75"/>
      <c r="H471" s="77"/>
      <c r="I471" s="75"/>
      <c r="J471" s="75"/>
      <c r="K471" s="75"/>
      <c r="L471" s="78"/>
      <c r="M471" s="75"/>
      <c r="N471" s="43" t="e">
        <f t="shared" si="15"/>
        <v>#N/A</v>
      </c>
      <c r="O471" s="60" t="str">
        <f t="shared" si="14"/>
        <v/>
      </c>
    </row>
    <row r="472" spans="1:15" s="24" customFormat="1">
      <c r="A472" s="75"/>
      <c r="B472" s="75"/>
      <c r="C472" s="76"/>
      <c r="D472" s="75"/>
      <c r="E472" s="75"/>
      <c r="F472" s="75"/>
      <c r="G472" s="75"/>
      <c r="H472" s="77"/>
      <c r="I472" s="75"/>
      <c r="J472" s="75"/>
      <c r="K472" s="75"/>
      <c r="L472" s="78"/>
      <c r="M472" s="75"/>
      <c r="N472" s="43" t="e">
        <f t="shared" si="15"/>
        <v>#N/A</v>
      </c>
      <c r="O472" s="60" t="str">
        <f t="shared" si="14"/>
        <v/>
      </c>
    </row>
    <row r="473" spans="1:15" s="24" customFormat="1">
      <c r="A473" s="75"/>
      <c r="B473" s="75"/>
      <c r="C473" s="76"/>
      <c r="D473" s="75"/>
      <c r="E473" s="75"/>
      <c r="F473" s="75"/>
      <c r="G473" s="75"/>
      <c r="H473" s="77"/>
      <c r="I473" s="75"/>
      <c r="J473" s="75"/>
      <c r="K473" s="75"/>
      <c r="L473" s="78"/>
      <c r="M473" s="75"/>
      <c r="N473" s="43" t="e">
        <f t="shared" si="15"/>
        <v>#N/A</v>
      </c>
      <c r="O473" s="60" t="str">
        <f t="shared" si="14"/>
        <v/>
      </c>
    </row>
    <row r="474" spans="1:15" s="24" customFormat="1">
      <c r="A474" s="75"/>
      <c r="B474" s="75"/>
      <c r="C474" s="76"/>
      <c r="D474" s="75"/>
      <c r="E474" s="75"/>
      <c r="F474" s="75"/>
      <c r="G474" s="75"/>
      <c r="H474" s="77"/>
      <c r="I474" s="75"/>
      <c r="J474" s="75"/>
      <c r="K474" s="75"/>
      <c r="L474" s="78"/>
      <c r="M474" s="75"/>
      <c r="N474" s="43" t="e">
        <f t="shared" si="15"/>
        <v>#N/A</v>
      </c>
      <c r="O474" s="60" t="str">
        <f t="shared" si="14"/>
        <v/>
      </c>
    </row>
    <row r="475" spans="1:15" s="24" customFormat="1">
      <c r="A475" s="75"/>
      <c r="B475" s="75"/>
      <c r="C475" s="76"/>
      <c r="D475" s="75"/>
      <c r="E475" s="75"/>
      <c r="F475" s="75"/>
      <c r="G475" s="75"/>
      <c r="H475" s="77"/>
      <c r="I475" s="75"/>
      <c r="J475" s="75"/>
      <c r="K475" s="75"/>
      <c r="L475" s="78"/>
      <c r="M475" s="75"/>
      <c r="N475" s="43" t="e">
        <f t="shared" si="15"/>
        <v>#N/A</v>
      </c>
      <c r="O475" s="60" t="str">
        <f t="shared" si="14"/>
        <v/>
      </c>
    </row>
    <row r="476" spans="1:15" s="24" customFormat="1">
      <c r="A476" s="75"/>
      <c r="B476" s="75"/>
      <c r="C476" s="76"/>
      <c r="D476" s="75"/>
      <c r="E476" s="75"/>
      <c r="F476" s="75"/>
      <c r="G476" s="75"/>
      <c r="H476" s="77"/>
      <c r="I476" s="75"/>
      <c r="J476" s="75"/>
      <c r="K476" s="75"/>
      <c r="L476" s="78"/>
      <c r="M476" s="75"/>
      <c r="N476" s="43" t="e">
        <f t="shared" si="15"/>
        <v>#N/A</v>
      </c>
      <c r="O476" s="60" t="str">
        <f t="shared" si="14"/>
        <v/>
      </c>
    </row>
    <row r="477" spans="1:15" s="24" customFormat="1">
      <c r="A477" s="75"/>
      <c r="B477" s="75"/>
      <c r="C477" s="76"/>
      <c r="D477" s="75"/>
      <c r="E477" s="75"/>
      <c r="F477" s="75"/>
      <c r="G477" s="75"/>
      <c r="H477" s="77"/>
      <c r="I477" s="75"/>
      <c r="J477" s="75"/>
      <c r="K477" s="75"/>
      <c r="L477" s="78"/>
      <c r="M477" s="75"/>
      <c r="N477" s="43" t="e">
        <f t="shared" si="15"/>
        <v>#N/A</v>
      </c>
      <c r="O477" s="60" t="str">
        <f t="shared" si="14"/>
        <v/>
      </c>
    </row>
    <row r="478" spans="1:15" s="24" customFormat="1">
      <c r="A478" s="75"/>
      <c r="B478" s="75"/>
      <c r="C478" s="76"/>
      <c r="D478" s="75"/>
      <c r="E478" s="75"/>
      <c r="F478" s="75"/>
      <c r="G478" s="75"/>
      <c r="H478" s="77"/>
      <c r="I478" s="75"/>
      <c r="J478" s="75"/>
      <c r="K478" s="75"/>
      <c r="L478" s="78"/>
      <c r="M478" s="75"/>
      <c r="N478" s="43" t="e">
        <f t="shared" si="15"/>
        <v>#N/A</v>
      </c>
      <c r="O478" s="60" t="str">
        <f t="shared" si="14"/>
        <v/>
      </c>
    </row>
    <row r="479" spans="1:15" s="24" customFormat="1">
      <c r="A479" s="75"/>
      <c r="B479" s="75"/>
      <c r="C479" s="76"/>
      <c r="D479" s="75"/>
      <c r="E479" s="75"/>
      <c r="F479" s="75"/>
      <c r="G479" s="75"/>
      <c r="H479" s="77"/>
      <c r="I479" s="75"/>
      <c r="J479" s="75"/>
      <c r="K479" s="75"/>
      <c r="L479" s="78"/>
      <c r="M479" s="75"/>
      <c r="N479" s="43" t="e">
        <f t="shared" si="15"/>
        <v>#N/A</v>
      </c>
      <c r="O479" s="60" t="str">
        <f t="shared" si="14"/>
        <v/>
      </c>
    </row>
    <row r="480" spans="1:15" s="24" customFormat="1">
      <c r="A480" s="75"/>
      <c r="B480" s="75"/>
      <c r="C480" s="76"/>
      <c r="D480" s="75"/>
      <c r="E480" s="75"/>
      <c r="F480" s="75"/>
      <c r="G480" s="75"/>
      <c r="H480" s="77"/>
      <c r="I480" s="75"/>
      <c r="J480" s="75"/>
      <c r="K480" s="75"/>
      <c r="L480" s="78"/>
      <c r="M480" s="75"/>
      <c r="N480" s="43" t="e">
        <f t="shared" si="15"/>
        <v>#N/A</v>
      </c>
      <c r="O480" s="60" t="str">
        <f t="shared" si="14"/>
        <v/>
      </c>
    </row>
    <row r="481" spans="1:15" s="24" customFormat="1">
      <c r="A481" s="75"/>
      <c r="B481" s="75"/>
      <c r="C481" s="76"/>
      <c r="D481" s="75"/>
      <c r="E481" s="75"/>
      <c r="F481" s="75"/>
      <c r="G481" s="75"/>
      <c r="H481" s="77"/>
      <c r="I481" s="75"/>
      <c r="J481" s="75"/>
      <c r="K481" s="75"/>
      <c r="L481" s="78"/>
      <c r="M481" s="75"/>
      <c r="N481" s="43" t="e">
        <f t="shared" si="15"/>
        <v>#N/A</v>
      </c>
      <c r="O481" s="60" t="str">
        <f t="shared" si="14"/>
        <v/>
      </c>
    </row>
    <row r="482" spans="1:15" s="24" customFormat="1">
      <c r="A482" s="75"/>
      <c r="B482" s="75"/>
      <c r="C482" s="76"/>
      <c r="D482" s="75"/>
      <c r="E482" s="75"/>
      <c r="F482" s="75"/>
      <c r="G482" s="75"/>
      <c r="H482" s="77"/>
      <c r="I482" s="75"/>
      <c r="J482" s="75"/>
      <c r="K482" s="75"/>
      <c r="L482" s="78"/>
      <c r="M482" s="75"/>
      <c r="N482" s="43" t="e">
        <f t="shared" si="15"/>
        <v>#N/A</v>
      </c>
      <c r="O482" s="60" t="str">
        <f t="shared" si="14"/>
        <v/>
      </c>
    </row>
    <row r="483" spans="1:15" s="24" customFormat="1">
      <c r="A483" s="75"/>
      <c r="B483" s="75"/>
      <c r="C483" s="76"/>
      <c r="D483" s="75"/>
      <c r="E483" s="75"/>
      <c r="F483" s="75"/>
      <c r="G483" s="75"/>
      <c r="H483" s="77"/>
      <c r="I483" s="75"/>
      <c r="J483" s="75"/>
      <c r="K483" s="75"/>
      <c r="L483" s="78"/>
      <c r="M483" s="75"/>
      <c r="N483" s="43" t="e">
        <f t="shared" si="15"/>
        <v>#N/A</v>
      </c>
      <c r="O483" s="60" t="str">
        <f t="shared" si="14"/>
        <v/>
      </c>
    </row>
    <row r="484" spans="1:15" s="24" customFormat="1">
      <c r="A484" s="75"/>
      <c r="B484" s="75"/>
      <c r="C484" s="76"/>
      <c r="D484" s="75"/>
      <c r="E484" s="75"/>
      <c r="F484" s="75"/>
      <c r="G484" s="75"/>
      <c r="H484" s="77"/>
      <c r="I484" s="75"/>
      <c r="J484" s="75"/>
      <c r="K484" s="75"/>
      <c r="L484" s="78"/>
      <c r="M484" s="75"/>
      <c r="N484" s="43" t="e">
        <f t="shared" si="15"/>
        <v>#N/A</v>
      </c>
      <c r="O484" s="60" t="str">
        <f t="shared" si="14"/>
        <v/>
      </c>
    </row>
    <row r="485" spans="1:15" s="24" customFormat="1">
      <c r="A485" s="75"/>
      <c r="B485" s="75"/>
      <c r="C485" s="76"/>
      <c r="D485" s="75"/>
      <c r="E485" s="75"/>
      <c r="F485" s="75"/>
      <c r="G485" s="75"/>
      <c r="H485" s="77"/>
      <c r="I485" s="75"/>
      <c r="J485" s="75"/>
      <c r="K485" s="75"/>
      <c r="L485" s="78"/>
      <c r="M485" s="75"/>
      <c r="N485" s="43" t="e">
        <f t="shared" si="15"/>
        <v>#N/A</v>
      </c>
      <c r="O485" s="60" t="str">
        <f t="shared" si="14"/>
        <v/>
      </c>
    </row>
    <row r="486" spans="1:15" s="24" customFormat="1">
      <c r="A486" s="75"/>
      <c r="B486" s="75"/>
      <c r="C486" s="76"/>
      <c r="D486" s="75"/>
      <c r="E486" s="75"/>
      <c r="F486" s="75"/>
      <c r="G486" s="75"/>
      <c r="H486" s="77"/>
      <c r="I486" s="75"/>
      <c r="J486" s="75"/>
      <c r="K486" s="75"/>
      <c r="L486" s="78"/>
      <c r="M486" s="75"/>
      <c r="N486" s="43" t="e">
        <f t="shared" si="15"/>
        <v>#N/A</v>
      </c>
      <c r="O486" s="60" t="str">
        <f t="shared" si="14"/>
        <v/>
      </c>
    </row>
    <row r="487" spans="1:15" s="24" customFormat="1">
      <c r="A487" s="75"/>
      <c r="B487" s="75"/>
      <c r="C487" s="76"/>
      <c r="D487" s="75"/>
      <c r="E487" s="75"/>
      <c r="F487" s="75"/>
      <c r="G487" s="75"/>
      <c r="H487" s="77"/>
      <c r="I487" s="75"/>
      <c r="J487" s="75"/>
      <c r="K487" s="75"/>
      <c r="L487" s="78"/>
      <c r="M487" s="75"/>
      <c r="N487" s="43" t="e">
        <f t="shared" si="15"/>
        <v>#N/A</v>
      </c>
      <c r="O487" s="60" t="str">
        <f t="shared" si="14"/>
        <v/>
      </c>
    </row>
    <row r="488" spans="1:15" s="24" customFormat="1">
      <c r="A488" s="75"/>
      <c r="B488" s="75"/>
      <c r="C488" s="76"/>
      <c r="D488" s="75"/>
      <c r="E488" s="75"/>
      <c r="F488" s="75"/>
      <c r="G488" s="75"/>
      <c r="H488" s="77"/>
      <c r="I488" s="75"/>
      <c r="J488" s="75"/>
      <c r="K488" s="75"/>
      <c r="L488" s="78"/>
      <c r="M488" s="75"/>
      <c r="N488" s="43" t="e">
        <f t="shared" si="15"/>
        <v>#N/A</v>
      </c>
      <c r="O488" s="60" t="str">
        <f t="shared" si="14"/>
        <v/>
      </c>
    </row>
    <row r="489" spans="1:15" s="24" customFormat="1">
      <c r="A489" s="75"/>
      <c r="B489" s="75"/>
      <c r="C489" s="76"/>
      <c r="D489" s="75"/>
      <c r="E489" s="75"/>
      <c r="F489" s="75"/>
      <c r="G489" s="75"/>
      <c r="H489" s="77"/>
      <c r="I489" s="75"/>
      <c r="J489" s="75"/>
      <c r="K489" s="75"/>
      <c r="L489" s="78"/>
      <c r="M489" s="75"/>
      <c r="N489" s="43" t="e">
        <f t="shared" si="15"/>
        <v>#N/A</v>
      </c>
      <c r="O489" s="60" t="str">
        <f t="shared" si="14"/>
        <v/>
      </c>
    </row>
    <row r="490" spans="1:15" s="24" customFormat="1">
      <c r="A490" s="75"/>
      <c r="B490" s="75"/>
      <c r="C490" s="76"/>
      <c r="D490" s="75"/>
      <c r="E490" s="75"/>
      <c r="F490" s="75"/>
      <c r="G490" s="75"/>
      <c r="H490" s="77"/>
      <c r="I490" s="75"/>
      <c r="J490" s="75"/>
      <c r="K490" s="75"/>
      <c r="L490" s="78"/>
      <c r="M490" s="75"/>
      <c r="N490" s="43" t="e">
        <f t="shared" si="15"/>
        <v>#N/A</v>
      </c>
      <c r="O490" s="60" t="str">
        <f t="shared" si="14"/>
        <v/>
      </c>
    </row>
    <row r="491" spans="1:15" s="24" customFormat="1">
      <c r="A491" s="75"/>
      <c r="B491" s="75"/>
      <c r="C491" s="76"/>
      <c r="D491" s="75"/>
      <c r="E491" s="75"/>
      <c r="F491" s="75"/>
      <c r="G491" s="75"/>
      <c r="H491" s="77"/>
      <c r="I491" s="75"/>
      <c r="J491" s="75"/>
      <c r="K491" s="75"/>
      <c r="L491" s="78"/>
      <c r="M491" s="75"/>
      <c r="N491" s="43" t="e">
        <f t="shared" si="15"/>
        <v>#N/A</v>
      </c>
      <c r="O491" s="60" t="str">
        <f t="shared" si="14"/>
        <v/>
      </c>
    </row>
    <row r="492" spans="1:15" s="24" customFormat="1">
      <c r="A492" s="75"/>
      <c r="B492" s="75"/>
      <c r="C492" s="76"/>
      <c r="D492" s="75"/>
      <c r="E492" s="75"/>
      <c r="F492" s="75"/>
      <c r="G492" s="75"/>
      <c r="H492" s="77"/>
      <c r="I492" s="75"/>
      <c r="J492" s="75"/>
      <c r="K492" s="75"/>
      <c r="L492" s="78"/>
      <c r="M492" s="75"/>
      <c r="N492" s="43" t="e">
        <f t="shared" si="15"/>
        <v>#N/A</v>
      </c>
      <c r="O492" s="60" t="str">
        <f t="shared" si="14"/>
        <v/>
      </c>
    </row>
    <row r="493" spans="1:15" s="24" customFormat="1">
      <c r="A493" s="75"/>
      <c r="B493" s="75"/>
      <c r="C493" s="76"/>
      <c r="D493" s="75"/>
      <c r="E493" s="75"/>
      <c r="F493" s="75"/>
      <c r="G493" s="75"/>
      <c r="H493" s="77"/>
      <c r="I493" s="75"/>
      <c r="J493" s="75"/>
      <c r="K493" s="75"/>
      <c r="L493" s="78"/>
      <c r="M493" s="75"/>
      <c r="N493" s="43" t="e">
        <f t="shared" si="15"/>
        <v>#N/A</v>
      </c>
      <c r="O493" s="60" t="str">
        <f t="shared" si="14"/>
        <v/>
      </c>
    </row>
    <row r="494" spans="1:15" s="24" customFormat="1">
      <c r="A494" s="75"/>
      <c r="B494" s="75"/>
      <c r="C494" s="76"/>
      <c r="D494" s="75"/>
      <c r="E494" s="75"/>
      <c r="F494" s="75"/>
      <c r="G494" s="75"/>
      <c r="H494" s="77"/>
      <c r="I494" s="75"/>
      <c r="J494" s="75"/>
      <c r="K494" s="75"/>
      <c r="L494" s="78"/>
      <c r="M494" s="75"/>
      <c r="N494" s="43" t="e">
        <f t="shared" si="15"/>
        <v>#N/A</v>
      </c>
      <c r="O494" s="60" t="str">
        <f t="shared" si="14"/>
        <v/>
      </c>
    </row>
    <row r="495" spans="1:15" s="24" customFormat="1">
      <c r="A495" s="75"/>
      <c r="B495" s="75"/>
      <c r="C495" s="76"/>
      <c r="D495" s="75"/>
      <c r="E495" s="75"/>
      <c r="F495" s="75"/>
      <c r="G495" s="75"/>
      <c r="H495" s="77"/>
      <c r="I495" s="75"/>
      <c r="J495" s="75"/>
      <c r="K495" s="75"/>
      <c r="L495" s="78"/>
      <c r="M495" s="75"/>
      <c r="N495" s="43" t="e">
        <f t="shared" si="15"/>
        <v>#N/A</v>
      </c>
      <c r="O495" s="60" t="str">
        <f t="shared" si="14"/>
        <v/>
      </c>
    </row>
    <row r="496" spans="1:15" s="24" customFormat="1">
      <c r="A496" s="75"/>
      <c r="B496" s="75"/>
      <c r="C496" s="76"/>
      <c r="D496" s="75"/>
      <c r="E496" s="75"/>
      <c r="F496" s="75"/>
      <c r="G496" s="75"/>
      <c r="H496" s="77"/>
      <c r="I496" s="75"/>
      <c r="J496" s="75"/>
      <c r="K496" s="75"/>
      <c r="L496" s="78"/>
      <c r="M496" s="75"/>
      <c r="N496" s="43" t="e">
        <f t="shared" si="15"/>
        <v>#N/A</v>
      </c>
      <c r="O496" s="60" t="str">
        <f t="shared" si="14"/>
        <v/>
      </c>
    </row>
    <row r="497" spans="1:15" s="24" customFormat="1">
      <c r="A497" s="75"/>
      <c r="B497" s="75"/>
      <c r="C497" s="76"/>
      <c r="D497" s="75"/>
      <c r="E497" s="75"/>
      <c r="F497" s="75"/>
      <c r="G497" s="75"/>
      <c r="H497" s="77"/>
      <c r="I497" s="75"/>
      <c r="J497" s="75"/>
      <c r="K497" s="75"/>
      <c r="L497" s="78"/>
      <c r="M497" s="75"/>
      <c r="N497" s="43" t="e">
        <f t="shared" si="15"/>
        <v>#N/A</v>
      </c>
      <c r="O497" s="60" t="str">
        <f t="shared" si="14"/>
        <v/>
      </c>
    </row>
    <row r="498" spans="1:15" s="24" customFormat="1">
      <c r="A498" s="75"/>
      <c r="B498" s="75"/>
      <c r="C498" s="76"/>
      <c r="D498" s="75"/>
      <c r="E498" s="75"/>
      <c r="F498" s="75"/>
      <c r="G498" s="75"/>
      <c r="H498" s="77"/>
      <c r="I498" s="75"/>
      <c r="J498" s="75"/>
      <c r="K498" s="75"/>
      <c r="L498" s="78"/>
      <c r="M498" s="75"/>
      <c r="N498" s="43" t="e">
        <f t="shared" si="15"/>
        <v>#N/A</v>
      </c>
      <c r="O498" s="60" t="str">
        <f t="shared" si="14"/>
        <v/>
      </c>
    </row>
    <row r="499" spans="1:15" s="24" customFormat="1">
      <c r="A499" s="75"/>
      <c r="B499" s="75"/>
      <c r="C499" s="76"/>
      <c r="D499" s="75"/>
      <c r="E499" s="75"/>
      <c r="F499" s="75"/>
      <c r="G499" s="75"/>
      <c r="H499" s="77"/>
      <c r="I499" s="75"/>
      <c r="J499" s="75"/>
      <c r="K499" s="75"/>
      <c r="L499" s="78"/>
      <c r="M499" s="75"/>
      <c r="N499" s="43" t="e">
        <f t="shared" si="15"/>
        <v>#N/A</v>
      </c>
      <c r="O499" s="60" t="str">
        <f t="shared" si="14"/>
        <v/>
      </c>
    </row>
    <row r="500" spans="1:15" s="24" customFormat="1">
      <c r="A500" s="75"/>
      <c r="B500" s="75"/>
      <c r="C500" s="76"/>
      <c r="D500" s="75"/>
      <c r="E500" s="75"/>
      <c r="F500" s="75"/>
      <c r="G500" s="75"/>
      <c r="H500" s="77"/>
      <c r="I500" s="75"/>
      <c r="J500" s="75"/>
      <c r="K500" s="75"/>
      <c r="L500" s="78"/>
      <c r="M500" s="75"/>
      <c r="N500" s="43" t="e">
        <f t="shared" si="15"/>
        <v>#N/A</v>
      </c>
      <c r="O500" s="60" t="str">
        <f t="shared" si="14"/>
        <v/>
      </c>
    </row>
    <row r="501" spans="1:15" s="24" customFormat="1">
      <c r="A501" s="75"/>
      <c r="B501" s="75"/>
      <c r="C501" s="76"/>
      <c r="D501" s="75"/>
      <c r="E501" s="75"/>
      <c r="F501" s="75"/>
      <c r="G501" s="75"/>
      <c r="H501" s="77"/>
      <c r="I501" s="75"/>
      <c r="J501" s="75"/>
      <c r="K501" s="75"/>
      <c r="L501" s="78"/>
      <c r="M501" s="75"/>
      <c r="N501" s="43" t="e">
        <f t="shared" si="15"/>
        <v>#N/A</v>
      </c>
      <c r="O501" s="60" t="str">
        <f t="shared" si="14"/>
        <v/>
      </c>
    </row>
    <row r="502" spans="1:15" s="24" customFormat="1">
      <c r="A502" s="75"/>
      <c r="B502" s="75"/>
      <c r="C502" s="76"/>
      <c r="D502" s="75"/>
      <c r="E502" s="75"/>
      <c r="F502" s="75"/>
      <c r="G502" s="75"/>
      <c r="H502" s="77"/>
      <c r="I502" s="75"/>
      <c r="J502" s="75"/>
      <c r="K502" s="75"/>
      <c r="L502" s="78"/>
      <c r="M502" s="75"/>
      <c r="N502" s="43" t="e">
        <f t="shared" si="15"/>
        <v>#N/A</v>
      </c>
      <c r="O502" s="60" t="str">
        <f t="shared" si="14"/>
        <v/>
      </c>
    </row>
    <row r="503" spans="1:15" s="24" customFormat="1">
      <c r="A503" s="75"/>
      <c r="B503" s="75"/>
      <c r="C503" s="76"/>
      <c r="D503" s="75"/>
      <c r="E503" s="75"/>
      <c r="F503" s="75"/>
      <c r="G503" s="75"/>
      <c r="H503" s="77"/>
      <c r="I503" s="75"/>
      <c r="J503" s="75"/>
      <c r="K503" s="75"/>
      <c r="L503" s="78"/>
      <c r="M503" s="75"/>
      <c r="N503" s="43" t="e">
        <f t="shared" si="15"/>
        <v>#N/A</v>
      </c>
      <c r="O503" s="60" t="str">
        <f t="shared" ref="O503:O557" si="16">IF(ISBLANK(H503),"",DATEDIF(H503,DATE($N$1,4,1),"Y"))</f>
        <v/>
      </c>
    </row>
    <row r="504" spans="1:15" s="24" customFormat="1">
      <c r="A504" s="75"/>
      <c r="B504" s="75"/>
      <c r="C504" s="76"/>
      <c r="D504" s="75"/>
      <c r="E504" s="75"/>
      <c r="F504" s="75"/>
      <c r="G504" s="75"/>
      <c r="H504" s="77"/>
      <c r="I504" s="75"/>
      <c r="J504" s="75"/>
      <c r="K504" s="75"/>
      <c r="L504" s="78"/>
      <c r="M504" s="75"/>
      <c r="N504" s="43" t="e">
        <f t="shared" si="15"/>
        <v>#N/A</v>
      </c>
      <c r="O504" s="60" t="str">
        <f t="shared" si="16"/>
        <v/>
      </c>
    </row>
    <row r="505" spans="1:15" s="24" customFormat="1">
      <c r="A505" s="75"/>
      <c r="B505" s="75"/>
      <c r="C505" s="76"/>
      <c r="D505" s="75"/>
      <c r="E505" s="75"/>
      <c r="F505" s="75"/>
      <c r="G505" s="75"/>
      <c r="H505" s="77"/>
      <c r="I505" s="75"/>
      <c r="J505" s="75"/>
      <c r="K505" s="75"/>
      <c r="L505" s="78"/>
      <c r="M505" s="75"/>
      <c r="N505" s="43" t="e">
        <f t="shared" si="15"/>
        <v>#N/A</v>
      </c>
      <c r="O505" s="60" t="str">
        <f t="shared" si="16"/>
        <v/>
      </c>
    </row>
    <row r="506" spans="1:15" s="24" customFormat="1">
      <c r="A506" s="75"/>
      <c r="B506" s="75"/>
      <c r="C506" s="76"/>
      <c r="D506" s="75"/>
      <c r="E506" s="75"/>
      <c r="F506" s="75"/>
      <c r="G506" s="75"/>
      <c r="H506" s="77"/>
      <c r="I506" s="75"/>
      <c r="J506" s="75"/>
      <c r="K506" s="75"/>
      <c r="L506" s="78"/>
      <c r="M506" s="75"/>
      <c r="N506" s="43" t="e">
        <f t="shared" si="15"/>
        <v>#N/A</v>
      </c>
      <c r="O506" s="60" t="str">
        <f t="shared" si="16"/>
        <v/>
      </c>
    </row>
    <row r="507" spans="1:15" s="24" customFormat="1">
      <c r="A507" s="75"/>
      <c r="B507" s="75"/>
      <c r="C507" s="76"/>
      <c r="D507" s="75"/>
      <c r="E507" s="75"/>
      <c r="F507" s="75"/>
      <c r="G507" s="75"/>
      <c r="H507" s="77"/>
      <c r="I507" s="75"/>
      <c r="J507" s="75"/>
      <c r="K507" s="75"/>
      <c r="L507" s="78"/>
      <c r="M507" s="75"/>
      <c r="N507" s="43" t="e">
        <f t="shared" si="15"/>
        <v>#N/A</v>
      </c>
      <c r="O507" s="60" t="str">
        <f t="shared" si="16"/>
        <v/>
      </c>
    </row>
    <row r="508" spans="1:15" s="24" customFormat="1">
      <c r="A508" s="75"/>
      <c r="B508" s="75"/>
      <c r="C508" s="76"/>
      <c r="D508" s="75"/>
      <c r="E508" s="75"/>
      <c r="F508" s="75"/>
      <c r="G508" s="75"/>
      <c r="H508" s="77"/>
      <c r="I508" s="75"/>
      <c r="J508" s="75"/>
      <c r="K508" s="75"/>
      <c r="L508" s="78"/>
      <c r="M508" s="75"/>
      <c r="N508" s="43" t="e">
        <f t="shared" si="15"/>
        <v>#N/A</v>
      </c>
      <c r="O508" s="60" t="str">
        <f t="shared" si="16"/>
        <v/>
      </c>
    </row>
    <row r="509" spans="1:15" s="24" customFormat="1">
      <c r="A509" s="75"/>
      <c r="B509" s="75"/>
      <c r="C509" s="76"/>
      <c r="D509" s="75"/>
      <c r="E509" s="75"/>
      <c r="F509" s="75"/>
      <c r="G509" s="75"/>
      <c r="H509" s="77"/>
      <c r="I509" s="75"/>
      <c r="J509" s="75"/>
      <c r="K509" s="75"/>
      <c r="L509" s="78"/>
      <c r="M509" s="75"/>
      <c r="N509" s="43" t="e">
        <f t="shared" si="15"/>
        <v>#N/A</v>
      </c>
      <c r="O509" s="60" t="str">
        <f t="shared" si="16"/>
        <v/>
      </c>
    </row>
    <row r="510" spans="1:15" s="24" customFormat="1">
      <c r="A510" s="75"/>
      <c r="B510" s="75"/>
      <c r="C510" s="76"/>
      <c r="D510" s="75"/>
      <c r="E510" s="75"/>
      <c r="F510" s="75"/>
      <c r="G510" s="75"/>
      <c r="H510" s="77"/>
      <c r="I510" s="75"/>
      <c r="J510" s="75"/>
      <c r="K510" s="75"/>
      <c r="L510" s="78"/>
      <c r="M510" s="75"/>
      <c r="N510" s="43" t="e">
        <f t="shared" si="15"/>
        <v>#N/A</v>
      </c>
      <c r="O510" s="60" t="str">
        <f t="shared" si="16"/>
        <v/>
      </c>
    </row>
    <row r="511" spans="1:15" s="24" customFormat="1">
      <c r="A511" s="75"/>
      <c r="B511" s="75"/>
      <c r="C511" s="76"/>
      <c r="D511" s="75"/>
      <c r="E511" s="75"/>
      <c r="F511" s="75"/>
      <c r="G511" s="75"/>
      <c r="H511" s="77"/>
      <c r="I511" s="75"/>
      <c r="J511" s="75"/>
      <c r="K511" s="75"/>
      <c r="L511" s="78"/>
      <c r="M511" s="75"/>
      <c r="N511" s="43" t="e">
        <f t="shared" si="15"/>
        <v>#N/A</v>
      </c>
      <c r="O511" s="60" t="str">
        <f t="shared" si="16"/>
        <v/>
      </c>
    </row>
    <row r="512" spans="1:15" s="24" customFormat="1">
      <c r="A512" s="75"/>
      <c r="B512" s="75"/>
      <c r="C512" s="76"/>
      <c r="D512" s="75"/>
      <c r="E512" s="75"/>
      <c r="F512" s="75"/>
      <c r="G512" s="75"/>
      <c r="H512" s="77"/>
      <c r="I512" s="75"/>
      <c r="J512" s="75"/>
      <c r="K512" s="75"/>
      <c r="L512" s="78"/>
      <c r="M512" s="75"/>
      <c r="N512" s="43" t="e">
        <f t="shared" si="15"/>
        <v>#N/A</v>
      </c>
      <c r="O512" s="60" t="str">
        <f t="shared" si="16"/>
        <v/>
      </c>
    </row>
    <row r="513" spans="1:15" s="24" customFormat="1">
      <c r="A513" s="75"/>
      <c r="B513" s="75"/>
      <c r="C513" s="76"/>
      <c r="D513" s="75"/>
      <c r="E513" s="75"/>
      <c r="F513" s="75"/>
      <c r="G513" s="75"/>
      <c r="H513" s="77"/>
      <c r="I513" s="75"/>
      <c r="J513" s="75"/>
      <c r="K513" s="75"/>
      <c r="L513" s="78"/>
      <c r="M513" s="75"/>
      <c r="N513" s="43" t="e">
        <f t="shared" si="15"/>
        <v>#N/A</v>
      </c>
      <c r="O513" s="60" t="str">
        <f t="shared" si="16"/>
        <v/>
      </c>
    </row>
    <row r="514" spans="1:15" s="24" customFormat="1">
      <c r="A514" s="75"/>
      <c r="B514" s="75"/>
      <c r="C514" s="76"/>
      <c r="D514" s="75"/>
      <c r="E514" s="75"/>
      <c r="F514" s="75"/>
      <c r="G514" s="75"/>
      <c r="H514" s="77"/>
      <c r="I514" s="75"/>
      <c r="J514" s="75"/>
      <c r="K514" s="75"/>
      <c r="L514" s="78"/>
      <c r="M514" s="75"/>
      <c r="N514" s="43" t="e">
        <f t="shared" si="15"/>
        <v>#N/A</v>
      </c>
      <c r="O514" s="60" t="str">
        <f t="shared" si="16"/>
        <v/>
      </c>
    </row>
    <row r="515" spans="1:15" s="24" customFormat="1">
      <c r="A515" s="75"/>
      <c r="B515" s="75"/>
      <c r="C515" s="76"/>
      <c r="D515" s="75"/>
      <c r="E515" s="75"/>
      <c r="F515" s="75"/>
      <c r="G515" s="75"/>
      <c r="H515" s="77"/>
      <c r="I515" s="75"/>
      <c r="J515" s="75"/>
      <c r="K515" s="75"/>
      <c r="L515" s="78"/>
      <c r="M515" s="75"/>
      <c r="N515" s="43" t="e">
        <f t="shared" si="15"/>
        <v>#N/A</v>
      </c>
      <c r="O515" s="60" t="str">
        <f t="shared" si="16"/>
        <v/>
      </c>
    </row>
    <row r="516" spans="1:15" s="24" customFormat="1">
      <c r="A516" s="75"/>
      <c r="B516" s="75"/>
      <c r="C516" s="76"/>
      <c r="D516" s="75"/>
      <c r="E516" s="75"/>
      <c r="F516" s="75"/>
      <c r="G516" s="75"/>
      <c r="H516" s="77"/>
      <c r="I516" s="75"/>
      <c r="J516" s="75"/>
      <c r="K516" s="75"/>
      <c r="L516" s="78"/>
      <c r="M516" s="75"/>
      <c r="N516" s="43" t="e">
        <f t="shared" si="15"/>
        <v>#N/A</v>
      </c>
      <c r="O516" s="60" t="str">
        <f t="shared" si="16"/>
        <v/>
      </c>
    </row>
    <row r="517" spans="1:15" s="24" customFormat="1">
      <c r="A517" s="75"/>
      <c r="B517" s="75"/>
      <c r="C517" s="76"/>
      <c r="D517" s="75"/>
      <c r="E517" s="75"/>
      <c r="F517" s="75"/>
      <c r="G517" s="75"/>
      <c r="H517" s="77"/>
      <c r="I517" s="75"/>
      <c r="J517" s="75"/>
      <c r="K517" s="75"/>
      <c r="L517" s="78"/>
      <c r="M517" s="75"/>
      <c r="N517" s="43" t="e">
        <f t="shared" si="15"/>
        <v>#N/A</v>
      </c>
      <c r="O517" s="60" t="str">
        <f t="shared" si="16"/>
        <v/>
      </c>
    </row>
    <row r="518" spans="1:15" s="24" customFormat="1">
      <c r="A518" s="75"/>
      <c r="B518" s="75"/>
      <c r="C518" s="76"/>
      <c r="D518" s="75"/>
      <c r="E518" s="75"/>
      <c r="F518" s="75"/>
      <c r="G518" s="75"/>
      <c r="H518" s="77"/>
      <c r="I518" s="75"/>
      <c r="J518" s="75"/>
      <c r="K518" s="75"/>
      <c r="L518" s="78"/>
      <c r="M518" s="75"/>
      <c r="N518" s="43" t="e">
        <f t="shared" ref="N518:N557" si="17">VLOOKUP(O518,$V$5:$W$8,2,TRUE)</f>
        <v>#N/A</v>
      </c>
      <c r="O518" s="60" t="str">
        <f t="shared" si="16"/>
        <v/>
      </c>
    </row>
    <row r="519" spans="1:15" s="24" customFormat="1">
      <c r="A519" s="75"/>
      <c r="B519" s="75"/>
      <c r="C519" s="76"/>
      <c r="D519" s="75"/>
      <c r="E519" s="75"/>
      <c r="F519" s="75"/>
      <c r="G519" s="75"/>
      <c r="H519" s="77"/>
      <c r="I519" s="75"/>
      <c r="J519" s="75"/>
      <c r="K519" s="75"/>
      <c r="L519" s="78"/>
      <c r="M519" s="75"/>
      <c r="N519" s="43" t="e">
        <f t="shared" si="17"/>
        <v>#N/A</v>
      </c>
      <c r="O519" s="60" t="str">
        <f t="shared" si="16"/>
        <v/>
      </c>
    </row>
    <row r="520" spans="1:15" s="24" customFormat="1">
      <c r="A520" s="75"/>
      <c r="B520" s="75"/>
      <c r="C520" s="76"/>
      <c r="D520" s="75"/>
      <c r="E520" s="75"/>
      <c r="F520" s="75"/>
      <c r="G520" s="75"/>
      <c r="H520" s="77"/>
      <c r="I520" s="75"/>
      <c r="J520" s="75"/>
      <c r="K520" s="75"/>
      <c r="L520" s="78"/>
      <c r="M520" s="75"/>
      <c r="N520" s="43" t="e">
        <f t="shared" si="17"/>
        <v>#N/A</v>
      </c>
      <c r="O520" s="60" t="str">
        <f t="shared" si="16"/>
        <v/>
      </c>
    </row>
    <row r="521" spans="1:15" s="24" customFormat="1">
      <c r="A521" s="75"/>
      <c r="B521" s="75"/>
      <c r="C521" s="76"/>
      <c r="D521" s="75"/>
      <c r="E521" s="75"/>
      <c r="F521" s="75"/>
      <c r="G521" s="75"/>
      <c r="H521" s="77"/>
      <c r="I521" s="75"/>
      <c r="J521" s="75"/>
      <c r="K521" s="75"/>
      <c r="L521" s="78"/>
      <c r="M521" s="75"/>
      <c r="N521" s="43" t="e">
        <f t="shared" si="17"/>
        <v>#N/A</v>
      </c>
      <c r="O521" s="60" t="str">
        <f t="shared" si="16"/>
        <v/>
      </c>
    </row>
    <row r="522" spans="1:15" s="24" customFormat="1">
      <c r="A522" s="75"/>
      <c r="B522" s="75"/>
      <c r="C522" s="76"/>
      <c r="D522" s="75"/>
      <c r="E522" s="75"/>
      <c r="F522" s="75"/>
      <c r="G522" s="75"/>
      <c r="H522" s="77"/>
      <c r="I522" s="75"/>
      <c r="J522" s="75"/>
      <c r="K522" s="75"/>
      <c r="L522" s="78"/>
      <c r="M522" s="75"/>
      <c r="N522" s="43" t="e">
        <f t="shared" si="17"/>
        <v>#N/A</v>
      </c>
      <c r="O522" s="60" t="str">
        <f t="shared" si="16"/>
        <v/>
      </c>
    </row>
    <row r="523" spans="1:15" s="24" customFormat="1">
      <c r="A523" s="75"/>
      <c r="B523" s="75"/>
      <c r="C523" s="76"/>
      <c r="D523" s="75"/>
      <c r="E523" s="75"/>
      <c r="F523" s="75"/>
      <c r="G523" s="75"/>
      <c r="H523" s="77"/>
      <c r="I523" s="75"/>
      <c r="J523" s="75"/>
      <c r="K523" s="75"/>
      <c r="L523" s="78"/>
      <c r="M523" s="75"/>
      <c r="N523" s="43" t="e">
        <f t="shared" si="17"/>
        <v>#N/A</v>
      </c>
      <c r="O523" s="60" t="str">
        <f t="shared" si="16"/>
        <v/>
      </c>
    </row>
    <row r="524" spans="1:15" s="24" customFormat="1">
      <c r="A524" s="75"/>
      <c r="B524" s="75"/>
      <c r="C524" s="76"/>
      <c r="D524" s="75"/>
      <c r="E524" s="75"/>
      <c r="F524" s="75"/>
      <c r="G524" s="75"/>
      <c r="H524" s="77"/>
      <c r="I524" s="75"/>
      <c r="J524" s="75"/>
      <c r="K524" s="75"/>
      <c r="L524" s="78"/>
      <c r="M524" s="75"/>
      <c r="N524" s="43" t="e">
        <f t="shared" si="17"/>
        <v>#N/A</v>
      </c>
      <c r="O524" s="60" t="str">
        <f t="shared" si="16"/>
        <v/>
      </c>
    </row>
    <row r="525" spans="1:15" s="24" customFormat="1">
      <c r="A525" s="75"/>
      <c r="B525" s="75"/>
      <c r="C525" s="76"/>
      <c r="D525" s="75"/>
      <c r="E525" s="75"/>
      <c r="F525" s="75"/>
      <c r="G525" s="75"/>
      <c r="H525" s="77"/>
      <c r="I525" s="75"/>
      <c r="J525" s="75"/>
      <c r="K525" s="75"/>
      <c r="L525" s="78"/>
      <c r="M525" s="75"/>
      <c r="N525" s="43" t="e">
        <f t="shared" si="17"/>
        <v>#N/A</v>
      </c>
      <c r="O525" s="60" t="str">
        <f t="shared" si="16"/>
        <v/>
      </c>
    </row>
    <row r="526" spans="1:15" s="24" customFormat="1">
      <c r="A526" s="75"/>
      <c r="B526" s="75"/>
      <c r="C526" s="76"/>
      <c r="D526" s="75"/>
      <c r="E526" s="75"/>
      <c r="F526" s="75"/>
      <c r="G526" s="75"/>
      <c r="H526" s="77"/>
      <c r="I526" s="75"/>
      <c r="J526" s="75"/>
      <c r="K526" s="75"/>
      <c r="L526" s="78"/>
      <c r="M526" s="75"/>
      <c r="N526" s="43" t="e">
        <f t="shared" si="17"/>
        <v>#N/A</v>
      </c>
      <c r="O526" s="60" t="str">
        <f t="shared" si="16"/>
        <v/>
      </c>
    </row>
    <row r="527" spans="1:15" s="24" customFormat="1">
      <c r="A527" s="75"/>
      <c r="B527" s="75"/>
      <c r="C527" s="76"/>
      <c r="D527" s="75"/>
      <c r="E527" s="75"/>
      <c r="F527" s="75"/>
      <c r="G527" s="75"/>
      <c r="H527" s="77"/>
      <c r="I527" s="75"/>
      <c r="J527" s="75"/>
      <c r="K527" s="75"/>
      <c r="L527" s="78"/>
      <c r="M527" s="75"/>
      <c r="N527" s="43" t="e">
        <f t="shared" si="17"/>
        <v>#N/A</v>
      </c>
      <c r="O527" s="60" t="str">
        <f t="shared" si="16"/>
        <v/>
      </c>
    </row>
    <row r="528" spans="1:15" s="24" customFormat="1">
      <c r="A528" s="75"/>
      <c r="B528" s="75"/>
      <c r="C528" s="76"/>
      <c r="D528" s="75"/>
      <c r="E528" s="75"/>
      <c r="F528" s="75"/>
      <c r="G528" s="75"/>
      <c r="H528" s="77"/>
      <c r="I528" s="75"/>
      <c r="J528" s="75"/>
      <c r="K528" s="75"/>
      <c r="L528" s="78"/>
      <c r="M528" s="75"/>
      <c r="N528" s="43" t="e">
        <f t="shared" si="17"/>
        <v>#N/A</v>
      </c>
      <c r="O528" s="60" t="str">
        <f t="shared" si="16"/>
        <v/>
      </c>
    </row>
    <row r="529" spans="1:15" s="24" customFormat="1">
      <c r="A529" s="75"/>
      <c r="B529" s="75"/>
      <c r="C529" s="76"/>
      <c r="D529" s="75"/>
      <c r="E529" s="75"/>
      <c r="F529" s="75"/>
      <c r="G529" s="75"/>
      <c r="H529" s="77"/>
      <c r="I529" s="75"/>
      <c r="J529" s="75"/>
      <c r="K529" s="75"/>
      <c r="L529" s="78"/>
      <c r="M529" s="75"/>
      <c r="N529" s="43" t="e">
        <f t="shared" si="17"/>
        <v>#N/A</v>
      </c>
      <c r="O529" s="60" t="str">
        <f t="shared" si="16"/>
        <v/>
      </c>
    </row>
    <row r="530" spans="1:15" s="24" customFormat="1">
      <c r="A530" s="75"/>
      <c r="B530" s="75"/>
      <c r="C530" s="76"/>
      <c r="D530" s="75"/>
      <c r="E530" s="75"/>
      <c r="F530" s="75"/>
      <c r="G530" s="75"/>
      <c r="H530" s="77"/>
      <c r="I530" s="75"/>
      <c r="J530" s="75"/>
      <c r="K530" s="75"/>
      <c r="L530" s="78"/>
      <c r="M530" s="75"/>
      <c r="N530" s="43" t="e">
        <f t="shared" si="17"/>
        <v>#N/A</v>
      </c>
      <c r="O530" s="60" t="str">
        <f t="shared" si="16"/>
        <v/>
      </c>
    </row>
    <row r="531" spans="1:15" s="24" customFormat="1">
      <c r="A531" s="75"/>
      <c r="B531" s="75"/>
      <c r="C531" s="76"/>
      <c r="D531" s="75"/>
      <c r="E531" s="75"/>
      <c r="F531" s="75"/>
      <c r="G531" s="75"/>
      <c r="H531" s="77"/>
      <c r="I531" s="75"/>
      <c r="J531" s="75"/>
      <c r="K531" s="75"/>
      <c r="L531" s="78"/>
      <c r="M531" s="75"/>
      <c r="N531" s="43" t="e">
        <f t="shared" si="17"/>
        <v>#N/A</v>
      </c>
      <c r="O531" s="60" t="str">
        <f t="shared" si="16"/>
        <v/>
      </c>
    </row>
    <row r="532" spans="1:15" s="24" customFormat="1">
      <c r="A532" s="75"/>
      <c r="B532" s="75"/>
      <c r="C532" s="76"/>
      <c r="D532" s="75"/>
      <c r="E532" s="75"/>
      <c r="F532" s="75"/>
      <c r="G532" s="75"/>
      <c r="H532" s="77"/>
      <c r="I532" s="75"/>
      <c r="J532" s="75"/>
      <c r="K532" s="75"/>
      <c r="L532" s="78"/>
      <c r="M532" s="75"/>
      <c r="N532" s="43" t="e">
        <f t="shared" si="17"/>
        <v>#N/A</v>
      </c>
      <c r="O532" s="60" t="str">
        <f t="shared" si="16"/>
        <v/>
      </c>
    </row>
    <row r="533" spans="1:15" s="24" customFormat="1">
      <c r="A533" s="75"/>
      <c r="B533" s="75"/>
      <c r="C533" s="76"/>
      <c r="D533" s="75"/>
      <c r="E533" s="75"/>
      <c r="F533" s="75"/>
      <c r="G533" s="75"/>
      <c r="H533" s="77"/>
      <c r="I533" s="75"/>
      <c r="J533" s="75"/>
      <c r="K533" s="75"/>
      <c r="L533" s="78"/>
      <c r="M533" s="75"/>
      <c r="N533" s="43" t="e">
        <f t="shared" si="17"/>
        <v>#N/A</v>
      </c>
      <c r="O533" s="60" t="str">
        <f t="shared" si="16"/>
        <v/>
      </c>
    </row>
    <row r="534" spans="1:15" s="24" customFormat="1">
      <c r="A534" s="75"/>
      <c r="B534" s="75"/>
      <c r="C534" s="76"/>
      <c r="D534" s="75"/>
      <c r="E534" s="75"/>
      <c r="F534" s="75"/>
      <c r="G534" s="75"/>
      <c r="H534" s="77"/>
      <c r="I534" s="75"/>
      <c r="J534" s="75"/>
      <c r="K534" s="75"/>
      <c r="L534" s="78"/>
      <c r="M534" s="75"/>
      <c r="N534" s="43" t="e">
        <f t="shared" si="17"/>
        <v>#N/A</v>
      </c>
      <c r="O534" s="60" t="str">
        <f t="shared" si="16"/>
        <v/>
      </c>
    </row>
    <row r="535" spans="1:15" s="24" customFormat="1">
      <c r="A535" s="75"/>
      <c r="B535" s="75"/>
      <c r="C535" s="76"/>
      <c r="D535" s="75"/>
      <c r="E535" s="75"/>
      <c r="F535" s="75"/>
      <c r="G535" s="75"/>
      <c r="H535" s="77"/>
      <c r="I535" s="75"/>
      <c r="J535" s="75"/>
      <c r="K535" s="75"/>
      <c r="L535" s="78"/>
      <c r="M535" s="75"/>
      <c r="N535" s="43" t="e">
        <f t="shared" si="17"/>
        <v>#N/A</v>
      </c>
      <c r="O535" s="60" t="str">
        <f t="shared" si="16"/>
        <v/>
      </c>
    </row>
    <row r="536" spans="1:15" s="24" customFormat="1">
      <c r="A536" s="75"/>
      <c r="B536" s="75"/>
      <c r="C536" s="76"/>
      <c r="D536" s="75"/>
      <c r="E536" s="75"/>
      <c r="F536" s="75"/>
      <c r="G536" s="75"/>
      <c r="H536" s="77"/>
      <c r="I536" s="75"/>
      <c r="J536" s="75"/>
      <c r="K536" s="75"/>
      <c r="L536" s="78"/>
      <c r="M536" s="75"/>
      <c r="N536" s="43" t="e">
        <f t="shared" si="17"/>
        <v>#N/A</v>
      </c>
      <c r="O536" s="60" t="str">
        <f t="shared" si="16"/>
        <v/>
      </c>
    </row>
    <row r="537" spans="1:15" s="24" customFormat="1">
      <c r="A537" s="75"/>
      <c r="B537" s="75"/>
      <c r="C537" s="76"/>
      <c r="D537" s="75"/>
      <c r="E537" s="75"/>
      <c r="F537" s="75"/>
      <c r="G537" s="75"/>
      <c r="H537" s="77"/>
      <c r="I537" s="75"/>
      <c r="J537" s="75"/>
      <c r="K537" s="75"/>
      <c r="L537" s="78"/>
      <c r="M537" s="75"/>
      <c r="N537" s="43" t="e">
        <f t="shared" si="17"/>
        <v>#N/A</v>
      </c>
      <c r="O537" s="60" t="str">
        <f t="shared" si="16"/>
        <v/>
      </c>
    </row>
    <row r="538" spans="1:15" s="24" customFormat="1">
      <c r="A538" s="75"/>
      <c r="B538" s="75"/>
      <c r="C538" s="76"/>
      <c r="D538" s="75"/>
      <c r="E538" s="75"/>
      <c r="F538" s="75"/>
      <c r="G538" s="75"/>
      <c r="H538" s="77"/>
      <c r="I538" s="75"/>
      <c r="J538" s="75"/>
      <c r="K538" s="75"/>
      <c r="L538" s="78"/>
      <c r="M538" s="75"/>
      <c r="N538" s="43" t="e">
        <f t="shared" si="17"/>
        <v>#N/A</v>
      </c>
      <c r="O538" s="60" t="str">
        <f t="shared" si="16"/>
        <v/>
      </c>
    </row>
    <row r="539" spans="1:15" s="24" customFormat="1">
      <c r="A539" s="75"/>
      <c r="B539" s="75"/>
      <c r="C539" s="76"/>
      <c r="D539" s="75"/>
      <c r="E539" s="75"/>
      <c r="F539" s="75"/>
      <c r="G539" s="75"/>
      <c r="H539" s="77"/>
      <c r="I539" s="75"/>
      <c r="J539" s="75"/>
      <c r="K539" s="75"/>
      <c r="L539" s="78"/>
      <c r="M539" s="75"/>
      <c r="N539" s="43" t="e">
        <f t="shared" si="17"/>
        <v>#N/A</v>
      </c>
      <c r="O539" s="60" t="str">
        <f t="shared" si="16"/>
        <v/>
      </c>
    </row>
    <row r="540" spans="1:15" s="24" customFormat="1">
      <c r="A540" s="75"/>
      <c r="B540" s="75"/>
      <c r="C540" s="76"/>
      <c r="D540" s="75"/>
      <c r="E540" s="75"/>
      <c r="F540" s="75"/>
      <c r="G540" s="75"/>
      <c r="H540" s="77"/>
      <c r="I540" s="75"/>
      <c r="J540" s="75"/>
      <c r="K540" s="75"/>
      <c r="L540" s="78"/>
      <c r="M540" s="75"/>
      <c r="N540" s="43" t="e">
        <f t="shared" si="17"/>
        <v>#N/A</v>
      </c>
      <c r="O540" s="60" t="str">
        <f t="shared" si="16"/>
        <v/>
      </c>
    </row>
    <row r="541" spans="1:15" s="24" customFormat="1">
      <c r="A541" s="75"/>
      <c r="B541" s="75"/>
      <c r="C541" s="76"/>
      <c r="D541" s="75"/>
      <c r="E541" s="75"/>
      <c r="F541" s="75"/>
      <c r="G541" s="75"/>
      <c r="H541" s="77"/>
      <c r="I541" s="75"/>
      <c r="J541" s="75"/>
      <c r="K541" s="75"/>
      <c r="L541" s="78"/>
      <c r="M541" s="75"/>
      <c r="N541" s="43" t="e">
        <f t="shared" si="17"/>
        <v>#N/A</v>
      </c>
      <c r="O541" s="60" t="str">
        <f t="shared" si="16"/>
        <v/>
      </c>
    </row>
    <row r="542" spans="1:15" s="24" customFormat="1">
      <c r="A542" s="75"/>
      <c r="B542" s="75"/>
      <c r="C542" s="76"/>
      <c r="D542" s="75"/>
      <c r="E542" s="75"/>
      <c r="F542" s="75"/>
      <c r="G542" s="75"/>
      <c r="H542" s="77"/>
      <c r="I542" s="75"/>
      <c r="J542" s="75"/>
      <c r="K542" s="75"/>
      <c r="L542" s="78"/>
      <c r="M542" s="75"/>
      <c r="N542" s="43" t="e">
        <f t="shared" si="17"/>
        <v>#N/A</v>
      </c>
      <c r="O542" s="60" t="str">
        <f t="shared" si="16"/>
        <v/>
      </c>
    </row>
    <row r="543" spans="1:15" s="24" customFormat="1">
      <c r="A543" s="75"/>
      <c r="B543" s="75"/>
      <c r="C543" s="76"/>
      <c r="D543" s="75"/>
      <c r="E543" s="75"/>
      <c r="F543" s="75"/>
      <c r="G543" s="75"/>
      <c r="H543" s="77"/>
      <c r="I543" s="75"/>
      <c r="J543" s="75"/>
      <c r="K543" s="75"/>
      <c r="L543" s="78"/>
      <c r="M543" s="75"/>
      <c r="N543" s="43" t="e">
        <f t="shared" si="17"/>
        <v>#N/A</v>
      </c>
      <c r="O543" s="60" t="str">
        <f t="shared" si="16"/>
        <v/>
      </c>
    </row>
    <row r="544" spans="1:15" s="24" customFormat="1">
      <c r="A544" s="75"/>
      <c r="B544" s="75"/>
      <c r="C544" s="76"/>
      <c r="D544" s="75"/>
      <c r="E544" s="75"/>
      <c r="F544" s="75"/>
      <c r="G544" s="75"/>
      <c r="H544" s="77"/>
      <c r="I544" s="75"/>
      <c r="J544" s="75"/>
      <c r="K544" s="75"/>
      <c r="L544" s="78"/>
      <c r="M544" s="75"/>
      <c r="N544" s="43" t="e">
        <f t="shared" si="17"/>
        <v>#N/A</v>
      </c>
      <c r="O544" s="60" t="str">
        <f t="shared" si="16"/>
        <v/>
      </c>
    </row>
    <row r="545" spans="1:15" s="24" customFormat="1">
      <c r="A545" s="75"/>
      <c r="B545" s="75"/>
      <c r="C545" s="76"/>
      <c r="D545" s="75"/>
      <c r="E545" s="75"/>
      <c r="F545" s="75"/>
      <c r="G545" s="75"/>
      <c r="H545" s="77"/>
      <c r="I545" s="75"/>
      <c r="J545" s="75"/>
      <c r="K545" s="75"/>
      <c r="L545" s="78"/>
      <c r="M545" s="75"/>
      <c r="N545" s="43" t="e">
        <f t="shared" si="17"/>
        <v>#N/A</v>
      </c>
      <c r="O545" s="60" t="str">
        <f t="shared" si="16"/>
        <v/>
      </c>
    </row>
    <row r="546" spans="1:15" s="24" customFormat="1">
      <c r="A546" s="75"/>
      <c r="B546" s="75"/>
      <c r="C546" s="76"/>
      <c r="D546" s="75"/>
      <c r="E546" s="75"/>
      <c r="F546" s="75"/>
      <c r="G546" s="75"/>
      <c r="H546" s="77"/>
      <c r="I546" s="75"/>
      <c r="J546" s="75"/>
      <c r="K546" s="75"/>
      <c r="L546" s="78"/>
      <c r="M546" s="75"/>
      <c r="N546" s="43" t="e">
        <f t="shared" si="17"/>
        <v>#N/A</v>
      </c>
      <c r="O546" s="60" t="str">
        <f t="shared" si="16"/>
        <v/>
      </c>
    </row>
    <row r="547" spans="1:15" s="24" customFormat="1">
      <c r="A547" s="75"/>
      <c r="B547" s="75"/>
      <c r="C547" s="76"/>
      <c r="D547" s="75"/>
      <c r="E547" s="75"/>
      <c r="F547" s="75"/>
      <c r="G547" s="75"/>
      <c r="H547" s="77"/>
      <c r="I547" s="75"/>
      <c r="J547" s="75"/>
      <c r="K547" s="75"/>
      <c r="L547" s="78"/>
      <c r="M547" s="75"/>
      <c r="N547" s="43" t="e">
        <f t="shared" si="17"/>
        <v>#N/A</v>
      </c>
      <c r="O547" s="60" t="str">
        <f t="shared" si="16"/>
        <v/>
      </c>
    </row>
    <row r="548" spans="1:15" s="24" customFormat="1">
      <c r="A548" s="75"/>
      <c r="B548" s="75"/>
      <c r="C548" s="76"/>
      <c r="D548" s="75"/>
      <c r="E548" s="75"/>
      <c r="F548" s="75"/>
      <c r="G548" s="75"/>
      <c r="H548" s="77"/>
      <c r="I548" s="75"/>
      <c r="J548" s="75"/>
      <c r="K548" s="75"/>
      <c r="L548" s="78"/>
      <c r="M548" s="75"/>
      <c r="N548" s="43" t="e">
        <f t="shared" si="17"/>
        <v>#N/A</v>
      </c>
      <c r="O548" s="60" t="str">
        <f t="shared" si="16"/>
        <v/>
      </c>
    </row>
    <row r="549" spans="1:15" s="24" customFormat="1">
      <c r="A549" s="75"/>
      <c r="B549" s="75"/>
      <c r="C549" s="76"/>
      <c r="D549" s="75"/>
      <c r="E549" s="75"/>
      <c r="F549" s="75"/>
      <c r="G549" s="75"/>
      <c r="H549" s="77"/>
      <c r="I549" s="75"/>
      <c r="J549" s="75"/>
      <c r="K549" s="75"/>
      <c r="L549" s="78"/>
      <c r="M549" s="75"/>
      <c r="N549" s="43" t="e">
        <f t="shared" si="17"/>
        <v>#N/A</v>
      </c>
      <c r="O549" s="60" t="str">
        <f t="shared" si="16"/>
        <v/>
      </c>
    </row>
    <row r="550" spans="1:15" s="24" customFormat="1">
      <c r="A550" s="75"/>
      <c r="B550" s="75"/>
      <c r="C550" s="76"/>
      <c r="D550" s="75"/>
      <c r="E550" s="75"/>
      <c r="F550" s="75"/>
      <c r="G550" s="75"/>
      <c r="H550" s="77"/>
      <c r="I550" s="75"/>
      <c r="J550" s="75"/>
      <c r="K550" s="75"/>
      <c r="L550" s="78"/>
      <c r="M550" s="75"/>
      <c r="N550" s="43" t="e">
        <f t="shared" si="17"/>
        <v>#N/A</v>
      </c>
      <c r="O550" s="60" t="str">
        <f t="shared" si="16"/>
        <v/>
      </c>
    </row>
    <row r="551" spans="1:15" s="24" customFormat="1">
      <c r="A551" s="75"/>
      <c r="B551" s="75"/>
      <c r="C551" s="76"/>
      <c r="D551" s="75"/>
      <c r="E551" s="75"/>
      <c r="F551" s="75"/>
      <c r="G551" s="75"/>
      <c r="H551" s="77"/>
      <c r="I551" s="75"/>
      <c r="J551" s="75"/>
      <c r="K551" s="75"/>
      <c r="L551" s="78"/>
      <c r="M551" s="75"/>
      <c r="N551" s="43" t="e">
        <f t="shared" si="17"/>
        <v>#N/A</v>
      </c>
      <c r="O551" s="60" t="str">
        <f t="shared" si="16"/>
        <v/>
      </c>
    </row>
    <row r="552" spans="1:15" s="24" customFormat="1">
      <c r="A552" s="75"/>
      <c r="B552" s="75"/>
      <c r="C552" s="76"/>
      <c r="D552" s="75"/>
      <c r="E552" s="75"/>
      <c r="F552" s="75"/>
      <c r="G552" s="75"/>
      <c r="H552" s="77"/>
      <c r="I552" s="75"/>
      <c r="J552" s="75"/>
      <c r="K552" s="75"/>
      <c r="L552" s="78"/>
      <c r="M552" s="75"/>
      <c r="N552" s="43" t="e">
        <f t="shared" si="17"/>
        <v>#N/A</v>
      </c>
      <c r="O552" s="60" t="str">
        <f t="shared" si="16"/>
        <v/>
      </c>
    </row>
    <row r="553" spans="1:15" s="24" customFormat="1">
      <c r="A553" s="75"/>
      <c r="B553" s="75"/>
      <c r="C553" s="76"/>
      <c r="D553" s="75"/>
      <c r="E553" s="75"/>
      <c r="F553" s="75"/>
      <c r="G553" s="75"/>
      <c r="H553" s="77"/>
      <c r="I553" s="75"/>
      <c r="J553" s="75"/>
      <c r="K553" s="75"/>
      <c r="L553" s="78"/>
      <c r="M553" s="75"/>
      <c r="N553" s="43" t="e">
        <f t="shared" si="17"/>
        <v>#N/A</v>
      </c>
      <c r="O553" s="60" t="str">
        <f t="shared" si="16"/>
        <v/>
      </c>
    </row>
    <row r="554" spans="1:15" s="24" customFormat="1">
      <c r="A554" s="75"/>
      <c r="B554" s="75"/>
      <c r="C554" s="76"/>
      <c r="D554" s="75"/>
      <c r="E554" s="75"/>
      <c r="F554" s="75"/>
      <c r="G554" s="75"/>
      <c r="H554" s="77"/>
      <c r="I554" s="75"/>
      <c r="J554" s="75"/>
      <c r="K554" s="75"/>
      <c r="L554" s="78"/>
      <c r="M554" s="75"/>
      <c r="N554" s="43" t="e">
        <f t="shared" si="17"/>
        <v>#N/A</v>
      </c>
      <c r="O554" s="60" t="str">
        <f t="shared" si="16"/>
        <v/>
      </c>
    </row>
    <row r="555" spans="1:15" s="24" customFormat="1">
      <c r="A555" s="75"/>
      <c r="B555" s="75"/>
      <c r="C555" s="76"/>
      <c r="D555" s="75"/>
      <c r="E555" s="75"/>
      <c r="F555" s="75"/>
      <c r="G555" s="75"/>
      <c r="H555" s="77"/>
      <c r="I555" s="75"/>
      <c r="J555" s="75"/>
      <c r="K555" s="75"/>
      <c r="L555" s="78"/>
      <c r="M555" s="75"/>
      <c r="N555" s="43" t="e">
        <f t="shared" si="17"/>
        <v>#N/A</v>
      </c>
      <c r="O555" s="60" t="str">
        <f t="shared" si="16"/>
        <v/>
      </c>
    </row>
    <row r="556" spans="1:15" s="24" customFormat="1">
      <c r="A556" s="75"/>
      <c r="B556" s="75"/>
      <c r="C556" s="76"/>
      <c r="D556" s="75"/>
      <c r="E556" s="75"/>
      <c r="F556" s="75"/>
      <c r="G556" s="75"/>
      <c r="H556" s="77"/>
      <c r="I556" s="75"/>
      <c r="J556" s="75"/>
      <c r="K556" s="75"/>
      <c r="L556" s="78"/>
      <c r="M556" s="75"/>
      <c r="N556" s="43" t="e">
        <f t="shared" si="17"/>
        <v>#N/A</v>
      </c>
      <c r="O556" s="60" t="str">
        <f t="shared" si="16"/>
        <v/>
      </c>
    </row>
    <row r="557" spans="1:15" s="24" customFormat="1">
      <c r="A557" s="75"/>
      <c r="B557" s="75"/>
      <c r="C557" s="76"/>
      <c r="D557" s="75"/>
      <c r="E557" s="75"/>
      <c r="F557" s="75"/>
      <c r="G557" s="75"/>
      <c r="H557" s="77"/>
      <c r="I557" s="75"/>
      <c r="J557" s="75"/>
      <c r="K557" s="75"/>
      <c r="L557" s="78"/>
      <c r="M557" s="75"/>
      <c r="N557" s="43" t="e">
        <f t="shared" si="17"/>
        <v>#N/A</v>
      </c>
      <c r="O557" s="60" t="str">
        <f t="shared" si="16"/>
        <v/>
      </c>
    </row>
  </sheetData>
  <sheetProtection password="9164" sheet="1" objects="1" scenarios="1" selectLockedCells="1"/>
  <mergeCells count="2">
    <mergeCell ref="B1:C1"/>
    <mergeCell ref="D1:F1"/>
  </mergeCells>
  <phoneticPr fontId="25" type="Hiragana"/>
  <hyperlinks>
    <hyperlink ref="B1" location="'会員情報（入力方法）'!A1" display="入力方法"/>
    <hyperlink ref="D1:F1" location="データ入力について!A1" display="初期移行データ入力についてシートへ"/>
  </hyperlinks>
  <pageMargins left="0.75" right="0.75" top="1" bottom="1" header="0.51200000000000001" footer="0.51200000000000001"/>
  <pageSetup paperSize="9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6"/>
  <sheetViews>
    <sheetView view="pageBreakPreview" topLeftCell="A37" zoomScale="50" zoomScaleNormal="100" zoomScaleSheetLayoutView="50" workbookViewId="0">
      <selection activeCell="I60" sqref="I60:K61"/>
    </sheetView>
  </sheetViews>
  <sheetFormatPr defaultRowHeight="13.5"/>
  <cols>
    <col min="1" max="1" width="10.5" customWidth="1"/>
    <col min="2" max="2" width="6.375" customWidth="1"/>
    <col min="3" max="3" width="15" style="108" customWidth="1"/>
    <col min="4" max="4" width="13.875" style="108" customWidth="1"/>
    <col min="5" max="5" width="22.375" customWidth="1"/>
    <col min="6" max="6" width="10" customWidth="1"/>
    <col min="7" max="7" width="6.125" customWidth="1"/>
    <col min="8" max="8" width="15" style="108" customWidth="1"/>
    <col min="9" max="9" width="13.625" style="108" customWidth="1"/>
    <col min="10" max="10" width="22.5" customWidth="1"/>
    <col min="11" max="11" width="10" customWidth="1"/>
    <col min="257" max="257" width="10.5" customWidth="1"/>
    <col min="258" max="258" width="6.375" customWidth="1"/>
    <col min="259" max="259" width="15" customWidth="1"/>
    <col min="260" max="260" width="13.875" customWidth="1"/>
    <col min="261" max="261" width="22.375" customWidth="1"/>
    <col min="262" max="262" width="10" customWidth="1"/>
    <col min="263" max="263" width="6.125" customWidth="1"/>
    <col min="264" max="264" width="15" customWidth="1"/>
    <col min="265" max="265" width="13.625" customWidth="1"/>
    <col min="266" max="266" width="22.5" customWidth="1"/>
    <col min="267" max="267" width="10" customWidth="1"/>
    <col min="513" max="513" width="10.5" customWidth="1"/>
    <col min="514" max="514" width="6.375" customWidth="1"/>
    <col min="515" max="515" width="15" customWidth="1"/>
    <col min="516" max="516" width="13.875" customWidth="1"/>
    <col min="517" max="517" width="22.375" customWidth="1"/>
    <col min="518" max="518" width="10" customWidth="1"/>
    <col min="519" max="519" width="6.125" customWidth="1"/>
    <col min="520" max="520" width="15" customWidth="1"/>
    <col min="521" max="521" width="13.625" customWidth="1"/>
    <col min="522" max="522" width="22.5" customWidth="1"/>
    <col min="523" max="523" width="10" customWidth="1"/>
    <col min="769" max="769" width="10.5" customWidth="1"/>
    <col min="770" max="770" width="6.375" customWidth="1"/>
    <col min="771" max="771" width="15" customWidth="1"/>
    <col min="772" max="772" width="13.875" customWidth="1"/>
    <col min="773" max="773" width="22.375" customWidth="1"/>
    <col min="774" max="774" width="10" customWidth="1"/>
    <col min="775" max="775" width="6.125" customWidth="1"/>
    <col min="776" max="776" width="15" customWidth="1"/>
    <col min="777" max="777" width="13.625" customWidth="1"/>
    <col min="778" max="778" width="22.5" customWidth="1"/>
    <col min="779" max="779" width="10" customWidth="1"/>
    <col min="1025" max="1025" width="10.5" customWidth="1"/>
    <col min="1026" max="1026" width="6.375" customWidth="1"/>
    <col min="1027" max="1027" width="15" customWidth="1"/>
    <col min="1028" max="1028" width="13.875" customWidth="1"/>
    <col min="1029" max="1029" width="22.375" customWidth="1"/>
    <col min="1030" max="1030" width="10" customWidth="1"/>
    <col min="1031" max="1031" width="6.125" customWidth="1"/>
    <col min="1032" max="1032" width="15" customWidth="1"/>
    <col min="1033" max="1033" width="13.625" customWidth="1"/>
    <col min="1034" max="1034" width="22.5" customWidth="1"/>
    <col min="1035" max="1035" width="10" customWidth="1"/>
    <col min="1281" max="1281" width="10.5" customWidth="1"/>
    <col min="1282" max="1282" width="6.375" customWidth="1"/>
    <col min="1283" max="1283" width="15" customWidth="1"/>
    <col min="1284" max="1284" width="13.875" customWidth="1"/>
    <col min="1285" max="1285" width="22.375" customWidth="1"/>
    <col min="1286" max="1286" width="10" customWidth="1"/>
    <col min="1287" max="1287" width="6.125" customWidth="1"/>
    <col min="1288" max="1288" width="15" customWidth="1"/>
    <col min="1289" max="1289" width="13.625" customWidth="1"/>
    <col min="1290" max="1290" width="22.5" customWidth="1"/>
    <col min="1291" max="1291" width="10" customWidth="1"/>
    <col min="1537" max="1537" width="10.5" customWidth="1"/>
    <col min="1538" max="1538" width="6.375" customWidth="1"/>
    <col min="1539" max="1539" width="15" customWidth="1"/>
    <col min="1540" max="1540" width="13.875" customWidth="1"/>
    <col min="1541" max="1541" width="22.375" customWidth="1"/>
    <col min="1542" max="1542" width="10" customWidth="1"/>
    <col min="1543" max="1543" width="6.125" customWidth="1"/>
    <col min="1544" max="1544" width="15" customWidth="1"/>
    <col min="1545" max="1545" width="13.625" customWidth="1"/>
    <col min="1546" max="1546" width="22.5" customWidth="1"/>
    <col min="1547" max="1547" width="10" customWidth="1"/>
    <col min="1793" max="1793" width="10.5" customWidth="1"/>
    <col min="1794" max="1794" width="6.375" customWidth="1"/>
    <col min="1795" max="1795" width="15" customWidth="1"/>
    <col min="1796" max="1796" width="13.875" customWidth="1"/>
    <col min="1797" max="1797" width="22.375" customWidth="1"/>
    <col min="1798" max="1798" width="10" customWidth="1"/>
    <col min="1799" max="1799" width="6.125" customWidth="1"/>
    <col min="1800" max="1800" width="15" customWidth="1"/>
    <col min="1801" max="1801" width="13.625" customWidth="1"/>
    <col min="1802" max="1802" width="22.5" customWidth="1"/>
    <col min="1803" max="1803" width="10" customWidth="1"/>
    <col min="2049" max="2049" width="10.5" customWidth="1"/>
    <col min="2050" max="2050" width="6.375" customWidth="1"/>
    <col min="2051" max="2051" width="15" customWidth="1"/>
    <col min="2052" max="2052" width="13.875" customWidth="1"/>
    <col min="2053" max="2053" width="22.375" customWidth="1"/>
    <col min="2054" max="2054" width="10" customWidth="1"/>
    <col min="2055" max="2055" width="6.125" customWidth="1"/>
    <col min="2056" max="2056" width="15" customWidth="1"/>
    <col min="2057" max="2057" width="13.625" customWidth="1"/>
    <col min="2058" max="2058" width="22.5" customWidth="1"/>
    <col min="2059" max="2059" width="10" customWidth="1"/>
    <col min="2305" max="2305" width="10.5" customWidth="1"/>
    <col min="2306" max="2306" width="6.375" customWidth="1"/>
    <col min="2307" max="2307" width="15" customWidth="1"/>
    <col min="2308" max="2308" width="13.875" customWidth="1"/>
    <col min="2309" max="2309" width="22.375" customWidth="1"/>
    <col min="2310" max="2310" width="10" customWidth="1"/>
    <col min="2311" max="2311" width="6.125" customWidth="1"/>
    <col min="2312" max="2312" width="15" customWidth="1"/>
    <col min="2313" max="2313" width="13.625" customWidth="1"/>
    <col min="2314" max="2314" width="22.5" customWidth="1"/>
    <col min="2315" max="2315" width="10" customWidth="1"/>
    <col min="2561" max="2561" width="10.5" customWidth="1"/>
    <col min="2562" max="2562" width="6.375" customWidth="1"/>
    <col min="2563" max="2563" width="15" customWidth="1"/>
    <col min="2564" max="2564" width="13.875" customWidth="1"/>
    <col min="2565" max="2565" width="22.375" customWidth="1"/>
    <col min="2566" max="2566" width="10" customWidth="1"/>
    <col min="2567" max="2567" width="6.125" customWidth="1"/>
    <col min="2568" max="2568" width="15" customWidth="1"/>
    <col min="2569" max="2569" width="13.625" customWidth="1"/>
    <col min="2570" max="2570" width="22.5" customWidth="1"/>
    <col min="2571" max="2571" width="10" customWidth="1"/>
    <col min="2817" max="2817" width="10.5" customWidth="1"/>
    <col min="2818" max="2818" width="6.375" customWidth="1"/>
    <col min="2819" max="2819" width="15" customWidth="1"/>
    <col min="2820" max="2820" width="13.875" customWidth="1"/>
    <col min="2821" max="2821" width="22.375" customWidth="1"/>
    <col min="2822" max="2822" width="10" customWidth="1"/>
    <col min="2823" max="2823" width="6.125" customWidth="1"/>
    <col min="2824" max="2824" width="15" customWidth="1"/>
    <col min="2825" max="2825" width="13.625" customWidth="1"/>
    <col min="2826" max="2826" width="22.5" customWidth="1"/>
    <col min="2827" max="2827" width="10" customWidth="1"/>
    <col min="3073" max="3073" width="10.5" customWidth="1"/>
    <col min="3074" max="3074" width="6.375" customWidth="1"/>
    <col min="3075" max="3075" width="15" customWidth="1"/>
    <col min="3076" max="3076" width="13.875" customWidth="1"/>
    <col min="3077" max="3077" width="22.375" customWidth="1"/>
    <col min="3078" max="3078" width="10" customWidth="1"/>
    <col min="3079" max="3079" width="6.125" customWidth="1"/>
    <col min="3080" max="3080" width="15" customWidth="1"/>
    <col min="3081" max="3081" width="13.625" customWidth="1"/>
    <col min="3082" max="3082" width="22.5" customWidth="1"/>
    <col min="3083" max="3083" width="10" customWidth="1"/>
    <col min="3329" max="3329" width="10.5" customWidth="1"/>
    <col min="3330" max="3330" width="6.375" customWidth="1"/>
    <col min="3331" max="3331" width="15" customWidth="1"/>
    <col min="3332" max="3332" width="13.875" customWidth="1"/>
    <col min="3333" max="3333" width="22.375" customWidth="1"/>
    <col min="3334" max="3334" width="10" customWidth="1"/>
    <col min="3335" max="3335" width="6.125" customWidth="1"/>
    <col min="3336" max="3336" width="15" customWidth="1"/>
    <col min="3337" max="3337" width="13.625" customWidth="1"/>
    <col min="3338" max="3338" width="22.5" customWidth="1"/>
    <col min="3339" max="3339" width="10" customWidth="1"/>
    <col min="3585" max="3585" width="10.5" customWidth="1"/>
    <col min="3586" max="3586" width="6.375" customWidth="1"/>
    <col min="3587" max="3587" width="15" customWidth="1"/>
    <col min="3588" max="3588" width="13.875" customWidth="1"/>
    <col min="3589" max="3589" width="22.375" customWidth="1"/>
    <col min="3590" max="3590" width="10" customWidth="1"/>
    <col min="3591" max="3591" width="6.125" customWidth="1"/>
    <col min="3592" max="3592" width="15" customWidth="1"/>
    <col min="3593" max="3593" width="13.625" customWidth="1"/>
    <col min="3594" max="3594" width="22.5" customWidth="1"/>
    <col min="3595" max="3595" width="10" customWidth="1"/>
    <col min="3841" max="3841" width="10.5" customWidth="1"/>
    <col min="3842" max="3842" width="6.375" customWidth="1"/>
    <col min="3843" max="3843" width="15" customWidth="1"/>
    <col min="3844" max="3844" width="13.875" customWidth="1"/>
    <col min="3845" max="3845" width="22.375" customWidth="1"/>
    <col min="3846" max="3846" width="10" customWidth="1"/>
    <col min="3847" max="3847" width="6.125" customWidth="1"/>
    <col min="3848" max="3848" width="15" customWidth="1"/>
    <col min="3849" max="3849" width="13.625" customWidth="1"/>
    <col min="3850" max="3850" width="22.5" customWidth="1"/>
    <col min="3851" max="3851" width="10" customWidth="1"/>
    <col min="4097" max="4097" width="10.5" customWidth="1"/>
    <col min="4098" max="4098" width="6.375" customWidth="1"/>
    <col min="4099" max="4099" width="15" customWidth="1"/>
    <col min="4100" max="4100" width="13.875" customWidth="1"/>
    <col min="4101" max="4101" width="22.375" customWidth="1"/>
    <col min="4102" max="4102" width="10" customWidth="1"/>
    <col min="4103" max="4103" width="6.125" customWidth="1"/>
    <col min="4104" max="4104" width="15" customWidth="1"/>
    <col min="4105" max="4105" width="13.625" customWidth="1"/>
    <col min="4106" max="4106" width="22.5" customWidth="1"/>
    <col min="4107" max="4107" width="10" customWidth="1"/>
    <col min="4353" max="4353" width="10.5" customWidth="1"/>
    <col min="4354" max="4354" width="6.375" customWidth="1"/>
    <col min="4355" max="4355" width="15" customWidth="1"/>
    <col min="4356" max="4356" width="13.875" customWidth="1"/>
    <col min="4357" max="4357" width="22.375" customWidth="1"/>
    <col min="4358" max="4358" width="10" customWidth="1"/>
    <col min="4359" max="4359" width="6.125" customWidth="1"/>
    <col min="4360" max="4360" width="15" customWidth="1"/>
    <col min="4361" max="4361" width="13.625" customWidth="1"/>
    <col min="4362" max="4362" width="22.5" customWidth="1"/>
    <col min="4363" max="4363" width="10" customWidth="1"/>
    <col min="4609" max="4609" width="10.5" customWidth="1"/>
    <col min="4610" max="4610" width="6.375" customWidth="1"/>
    <col min="4611" max="4611" width="15" customWidth="1"/>
    <col min="4612" max="4612" width="13.875" customWidth="1"/>
    <col min="4613" max="4613" width="22.375" customWidth="1"/>
    <col min="4614" max="4614" width="10" customWidth="1"/>
    <col min="4615" max="4615" width="6.125" customWidth="1"/>
    <col min="4616" max="4616" width="15" customWidth="1"/>
    <col min="4617" max="4617" width="13.625" customWidth="1"/>
    <col min="4618" max="4618" width="22.5" customWidth="1"/>
    <col min="4619" max="4619" width="10" customWidth="1"/>
    <col min="4865" max="4865" width="10.5" customWidth="1"/>
    <col min="4866" max="4866" width="6.375" customWidth="1"/>
    <col min="4867" max="4867" width="15" customWidth="1"/>
    <col min="4868" max="4868" width="13.875" customWidth="1"/>
    <col min="4869" max="4869" width="22.375" customWidth="1"/>
    <col min="4870" max="4870" width="10" customWidth="1"/>
    <col min="4871" max="4871" width="6.125" customWidth="1"/>
    <col min="4872" max="4872" width="15" customWidth="1"/>
    <col min="4873" max="4873" width="13.625" customWidth="1"/>
    <col min="4874" max="4874" width="22.5" customWidth="1"/>
    <col min="4875" max="4875" width="10" customWidth="1"/>
    <col min="5121" max="5121" width="10.5" customWidth="1"/>
    <col min="5122" max="5122" width="6.375" customWidth="1"/>
    <col min="5123" max="5123" width="15" customWidth="1"/>
    <col min="5124" max="5124" width="13.875" customWidth="1"/>
    <col min="5125" max="5125" width="22.375" customWidth="1"/>
    <col min="5126" max="5126" width="10" customWidth="1"/>
    <col min="5127" max="5127" width="6.125" customWidth="1"/>
    <col min="5128" max="5128" width="15" customWidth="1"/>
    <col min="5129" max="5129" width="13.625" customWidth="1"/>
    <col min="5130" max="5130" width="22.5" customWidth="1"/>
    <col min="5131" max="5131" width="10" customWidth="1"/>
    <col min="5377" max="5377" width="10.5" customWidth="1"/>
    <col min="5378" max="5378" width="6.375" customWidth="1"/>
    <col min="5379" max="5379" width="15" customWidth="1"/>
    <col min="5380" max="5380" width="13.875" customWidth="1"/>
    <col min="5381" max="5381" width="22.375" customWidth="1"/>
    <col min="5382" max="5382" width="10" customWidth="1"/>
    <col min="5383" max="5383" width="6.125" customWidth="1"/>
    <col min="5384" max="5384" width="15" customWidth="1"/>
    <col min="5385" max="5385" width="13.625" customWidth="1"/>
    <col min="5386" max="5386" width="22.5" customWidth="1"/>
    <col min="5387" max="5387" width="10" customWidth="1"/>
    <col min="5633" max="5633" width="10.5" customWidth="1"/>
    <col min="5634" max="5634" width="6.375" customWidth="1"/>
    <col min="5635" max="5635" width="15" customWidth="1"/>
    <col min="5636" max="5636" width="13.875" customWidth="1"/>
    <col min="5637" max="5637" width="22.375" customWidth="1"/>
    <col min="5638" max="5638" width="10" customWidth="1"/>
    <col min="5639" max="5639" width="6.125" customWidth="1"/>
    <col min="5640" max="5640" width="15" customWidth="1"/>
    <col min="5641" max="5641" width="13.625" customWidth="1"/>
    <col min="5642" max="5642" width="22.5" customWidth="1"/>
    <col min="5643" max="5643" width="10" customWidth="1"/>
    <col min="5889" max="5889" width="10.5" customWidth="1"/>
    <col min="5890" max="5890" width="6.375" customWidth="1"/>
    <col min="5891" max="5891" width="15" customWidth="1"/>
    <col min="5892" max="5892" width="13.875" customWidth="1"/>
    <col min="5893" max="5893" width="22.375" customWidth="1"/>
    <col min="5894" max="5894" width="10" customWidth="1"/>
    <col min="5895" max="5895" width="6.125" customWidth="1"/>
    <col min="5896" max="5896" width="15" customWidth="1"/>
    <col min="5897" max="5897" width="13.625" customWidth="1"/>
    <col min="5898" max="5898" width="22.5" customWidth="1"/>
    <col min="5899" max="5899" width="10" customWidth="1"/>
    <col min="6145" max="6145" width="10.5" customWidth="1"/>
    <col min="6146" max="6146" width="6.375" customWidth="1"/>
    <col min="6147" max="6147" width="15" customWidth="1"/>
    <col min="6148" max="6148" width="13.875" customWidth="1"/>
    <col min="6149" max="6149" width="22.375" customWidth="1"/>
    <col min="6150" max="6150" width="10" customWidth="1"/>
    <col min="6151" max="6151" width="6.125" customWidth="1"/>
    <col min="6152" max="6152" width="15" customWidth="1"/>
    <col min="6153" max="6153" width="13.625" customWidth="1"/>
    <col min="6154" max="6154" width="22.5" customWidth="1"/>
    <col min="6155" max="6155" width="10" customWidth="1"/>
    <col min="6401" max="6401" width="10.5" customWidth="1"/>
    <col min="6402" max="6402" width="6.375" customWidth="1"/>
    <col min="6403" max="6403" width="15" customWidth="1"/>
    <col min="6404" max="6404" width="13.875" customWidth="1"/>
    <col min="6405" max="6405" width="22.375" customWidth="1"/>
    <col min="6406" max="6406" width="10" customWidth="1"/>
    <col min="6407" max="6407" width="6.125" customWidth="1"/>
    <col min="6408" max="6408" width="15" customWidth="1"/>
    <col min="6409" max="6409" width="13.625" customWidth="1"/>
    <col min="6410" max="6410" width="22.5" customWidth="1"/>
    <col min="6411" max="6411" width="10" customWidth="1"/>
    <col min="6657" max="6657" width="10.5" customWidth="1"/>
    <col min="6658" max="6658" width="6.375" customWidth="1"/>
    <col min="6659" max="6659" width="15" customWidth="1"/>
    <col min="6660" max="6660" width="13.875" customWidth="1"/>
    <col min="6661" max="6661" width="22.375" customWidth="1"/>
    <col min="6662" max="6662" width="10" customWidth="1"/>
    <col min="6663" max="6663" width="6.125" customWidth="1"/>
    <col min="6664" max="6664" width="15" customWidth="1"/>
    <col min="6665" max="6665" width="13.625" customWidth="1"/>
    <col min="6666" max="6666" width="22.5" customWidth="1"/>
    <col min="6667" max="6667" width="10" customWidth="1"/>
    <col min="6913" max="6913" width="10.5" customWidth="1"/>
    <col min="6914" max="6914" width="6.375" customWidth="1"/>
    <col min="6915" max="6915" width="15" customWidth="1"/>
    <col min="6916" max="6916" width="13.875" customWidth="1"/>
    <col min="6917" max="6917" width="22.375" customWidth="1"/>
    <col min="6918" max="6918" width="10" customWidth="1"/>
    <col min="6919" max="6919" width="6.125" customWidth="1"/>
    <col min="6920" max="6920" width="15" customWidth="1"/>
    <col min="6921" max="6921" width="13.625" customWidth="1"/>
    <col min="6922" max="6922" width="22.5" customWidth="1"/>
    <col min="6923" max="6923" width="10" customWidth="1"/>
    <col min="7169" max="7169" width="10.5" customWidth="1"/>
    <col min="7170" max="7170" width="6.375" customWidth="1"/>
    <col min="7171" max="7171" width="15" customWidth="1"/>
    <col min="7172" max="7172" width="13.875" customWidth="1"/>
    <col min="7173" max="7173" width="22.375" customWidth="1"/>
    <col min="7174" max="7174" width="10" customWidth="1"/>
    <col min="7175" max="7175" width="6.125" customWidth="1"/>
    <col min="7176" max="7176" width="15" customWidth="1"/>
    <col min="7177" max="7177" width="13.625" customWidth="1"/>
    <col min="7178" max="7178" width="22.5" customWidth="1"/>
    <col min="7179" max="7179" width="10" customWidth="1"/>
    <col min="7425" max="7425" width="10.5" customWidth="1"/>
    <col min="7426" max="7426" width="6.375" customWidth="1"/>
    <col min="7427" max="7427" width="15" customWidth="1"/>
    <col min="7428" max="7428" width="13.875" customWidth="1"/>
    <col min="7429" max="7429" width="22.375" customWidth="1"/>
    <col min="7430" max="7430" width="10" customWidth="1"/>
    <col min="7431" max="7431" width="6.125" customWidth="1"/>
    <col min="7432" max="7432" width="15" customWidth="1"/>
    <col min="7433" max="7433" width="13.625" customWidth="1"/>
    <col min="7434" max="7434" width="22.5" customWidth="1"/>
    <col min="7435" max="7435" width="10" customWidth="1"/>
    <col min="7681" max="7681" width="10.5" customWidth="1"/>
    <col min="7682" max="7682" width="6.375" customWidth="1"/>
    <col min="7683" max="7683" width="15" customWidth="1"/>
    <col min="7684" max="7684" width="13.875" customWidth="1"/>
    <col min="7685" max="7685" width="22.375" customWidth="1"/>
    <col min="7686" max="7686" width="10" customWidth="1"/>
    <col min="7687" max="7687" width="6.125" customWidth="1"/>
    <col min="7688" max="7688" width="15" customWidth="1"/>
    <col min="7689" max="7689" width="13.625" customWidth="1"/>
    <col min="7690" max="7690" width="22.5" customWidth="1"/>
    <col min="7691" max="7691" width="10" customWidth="1"/>
    <col min="7937" max="7937" width="10.5" customWidth="1"/>
    <col min="7938" max="7938" width="6.375" customWidth="1"/>
    <col min="7939" max="7939" width="15" customWidth="1"/>
    <col min="7940" max="7940" width="13.875" customWidth="1"/>
    <col min="7941" max="7941" width="22.375" customWidth="1"/>
    <col min="7942" max="7942" width="10" customWidth="1"/>
    <col min="7943" max="7943" width="6.125" customWidth="1"/>
    <col min="7944" max="7944" width="15" customWidth="1"/>
    <col min="7945" max="7945" width="13.625" customWidth="1"/>
    <col min="7946" max="7946" width="22.5" customWidth="1"/>
    <col min="7947" max="7947" width="10" customWidth="1"/>
    <col min="8193" max="8193" width="10.5" customWidth="1"/>
    <col min="8194" max="8194" width="6.375" customWidth="1"/>
    <col min="8195" max="8195" width="15" customWidth="1"/>
    <col min="8196" max="8196" width="13.875" customWidth="1"/>
    <col min="8197" max="8197" width="22.375" customWidth="1"/>
    <col min="8198" max="8198" width="10" customWidth="1"/>
    <col min="8199" max="8199" width="6.125" customWidth="1"/>
    <col min="8200" max="8200" width="15" customWidth="1"/>
    <col min="8201" max="8201" width="13.625" customWidth="1"/>
    <col min="8202" max="8202" width="22.5" customWidth="1"/>
    <col min="8203" max="8203" width="10" customWidth="1"/>
    <col min="8449" max="8449" width="10.5" customWidth="1"/>
    <col min="8450" max="8450" width="6.375" customWidth="1"/>
    <col min="8451" max="8451" width="15" customWidth="1"/>
    <col min="8452" max="8452" width="13.875" customWidth="1"/>
    <col min="8453" max="8453" width="22.375" customWidth="1"/>
    <col min="8454" max="8454" width="10" customWidth="1"/>
    <col min="8455" max="8455" width="6.125" customWidth="1"/>
    <col min="8456" max="8456" width="15" customWidth="1"/>
    <col min="8457" max="8457" width="13.625" customWidth="1"/>
    <col min="8458" max="8458" width="22.5" customWidth="1"/>
    <col min="8459" max="8459" width="10" customWidth="1"/>
    <col min="8705" max="8705" width="10.5" customWidth="1"/>
    <col min="8706" max="8706" width="6.375" customWidth="1"/>
    <col min="8707" max="8707" width="15" customWidth="1"/>
    <col min="8708" max="8708" width="13.875" customWidth="1"/>
    <col min="8709" max="8709" width="22.375" customWidth="1"/>
    <col min="8710" max="8710" width="10" customWidth="1"/>
    <col min="8711" max="8711" width="6.125" customWidth="1"/>
    <col min="8712" max="8712" width="15" customWidth="1"/>
    <col min="8713" max="8713" width="13.625" customWidth="1"/>
    <col min="8714" max="8714" width="22.5" customWidth="1"/>
    <col min="8715" max="8715" width="10" customWidth="1"/>
    <col min="8961" max="8961" width="10.5" customWidth="1"/>
    <col min="8962" max="8962" width="6.375" customWidth="1"/>
    <col min="8963" max="8963" width="15" customWidth="1"/>
    <col min="8964" max="8964" width="13.875" customWidth="1"/>
    <col min="8965" max="8965" width="22.375" customWidth="1"/>
    <col min="8966" max="8966" width="10" customWidth="1"/>
    <col min="8967" max="8967" width="6.125" customWidth="1"/>
    <col min="8968" max="8968" width="15" customWidth="1"/>
    <col min="8969" max="8969" width="13.625" customWidth="1"/>
    <col min="8970" max="8970" width="22.5" customWidth="1"/>
    <col min="8971" max="8971" width="10" customWidth="1"/>
    <col min="9217" max="9217" width="10.5" customWidth="1"/>
    <col min="9218" max="9218" width="6.375" customWidth="1"/>
    <col min="9219" max="9219" width="15" customWidth="1"/>
    <col min="9220" max="9220" width="13.875" customWidth="1"/>
    <col min="9221" max="9221" width="22.375" customWidth="1"/>
    <col min="9222" max="9222" width="10" customWidth="1"/>
    <col min="9223" max="9223" width="6.125" customWidth="1"/>
    <col min="9224" max="9224" width="15" customWidth="1"/>
    <col min="9225" max="9225" width="13.625" customWidth="1"/>
    <col min="9226" max="9226" width="22.5" customWidth="1"/>
    <col min="9227" max="9227" width="10" customWidth="1"/>
    <col min="9473" max="9473" width="10.5" customWidth="1"/>
    <col min="9474" max="9474" width="6.375" customWidth="1"/>
    <col min="9475" max="9475" width="15" customWidth="1"/>
    <col min="9476" max="9476" width="13.875" customWidth="1"/>
    <col min="9477" max="9477" width="22.375" customWidth="1"/>
    <col min="9478" max="9478" width="10" customWidth="1"/>
    <col min="9479" max="9479" width="6.125" customWidth="1"/>
    <col min="9480" max="9480" width="15" customWidth="1"/>
    <col min="9481" max="9481" width="13.625" customWidth="1"/>
    <col min="9482" max="9482" width="22.5" customWidth="1"/>
    <col min="9483" max="9483" width="10" customWidth="1"/>
    <col min="9729" max="9729" width="10.5" customWidth="1"/>
    <col min="9730" max="9730" width="6.375" customWidth="1"/>
    <col min="9731" max="9731" width="15" customWidth="1"/>
    <col min="9732" max="9732" width="13.875" customWidth="1"/>
    <col min="9733" max="9733" width="22.375" customWidth="1"/>
    <col min="9734" max="9734" width="10" customWidth="1"/>
    <col min="9735" max="9735" width="6.125" customWidth="1"/>
    <col min="9736" max="9736" width="15" customWidth="1"/>
    <col min="9737" max="9737" width="13.625" customWidth="1"/>
    <col min="9738" max="9738" width="22.5" customWidth="1"/>
    <col min="9739" max="9739" width="10" customWidth="1"/>
    <col min="9985" max="9985" width="10.5" customWidth="1"/>
    <col min="9986" max="9986" width="6.375" customWidth="1"/>
    <col min="9987" max="9987" width="15" customWidth="1"/>
    <col min="9988" max="9988" width="13.875" customWidth="1"/>
    <col min="9989" max="9989" width="22.375" customWidth="1"/>
    <col min="9990" max="9990" width="10" customWidth="1"/>
    <col min="9991" max="9991" width="6.125" customWidth="1"/>
    <col min="9992" max="9992" width="15" customWidth="1"/>
    <col min="9993" max="9993" width="13.625" customWidth="1"/>
    <col min="9994" max="9994" width="22.5" customWidth="1"/>
    <col min="9995" max="9995" width="10" customWidth="1"/>
    <col min="10241" max="10241" width="10.5" customWidth="1"/>
    <col min="10242" max="10242" width="6.375" customWidth="1"/>
    <col min="10243" max="10243" width="15" customWidth="1"/>
    <col min="10244" max="10244" width="13.875" customWidth="1"/>
    <col min="10245" max="10245" width="22.375" customWidth="1"/>
    <col min="10246" max="10246" width="10" customWidth="1"/>
    <col min="10247" max="10247" width="6.125" customWidth="1"/>
    <col min="10248" max="10248" width="15" customWidth="1"/>
    <col min="10249" max="10249" width="13.625" customWidth="1"/>
    <col min="10250" max="10250" width="22.5" customWidth="1"/>
    <col min="10251" max="10251" width="10" customWidth="1"/>
    <col min="10497" max="10497" width="10.5" customWidth="1"/>
    <col min="10498" max="10498" width="6.375" customWidth="1"/>
    <col min="10499" max="10499" width="15" customWidth="1"/>
    <col min="10500" max="10500" width="13.875" customWidth="1"/>
    <col min="10501" max="10501" width="22.375" customWidth="1"/>
    <col min="10502" max="10502" width="10" customWidth="1"/>
    <col min="10503" max="10503" width="6.125" customWidth="1"/>
    <col min="10504" max="10504" width="15" customWidth="1"/>
    <col min="10505" max="10505" width="13.625" customWidth="1"/>
    <col min="10506" max="10506" width="22.5" customWidth="1"/>
    <col min="10507" max="10507" width="10" customWidth="1"/>
    <col min="10753" max="10753" width="10.5" customWidth="1"/>
    <col min="10754" max="10754" width="6.375" customWidth="1"/>
    <col min="10755" max="10755" width="15" customWidth="1"/>
    <col min="10756" max="10756" width="13.875" customWidth="1"/>
    <col min="10757" max="10757" width="22.375" customWidth="1"/>
    <col min="10758" max="10758" width="10" customWidth="1"/>
    <col min="10759" max="10759" width="6.125" customWidth="1"/>
    <col min="10760" max="10760" width="15" customWidth="1"/>
    <col min="10761" max="10761" width="13.625" customWidth="1"/>
    <col min="10762" max="10762" width="22.5" customWidth="1"/>
    <col min="10763" max="10763" width="10" customWidth="1"/>
    <col min="11009" max="11009" width="10.5" customWidth="1"/>
    <col min="11010" max="11010" width="6.375" customWidth="1"/>
    <col min="11011" max="11011" width="15" customWidth="1"/>
    <col min="11012" max="11012" width="13.875" customWidth="1"/>
    <col min="11013" max="11013" width="22.375" customWidth="1"/>
    <col min="11014" max="11014" width="10" customWidth="1"/>
    <col min="11015" max="11015" width="6.125" customWidth="1"/>
    <col min="11016" max="11016" width="15" customWidth="1"/>
    <col min="11017" max="11017" width="13.625" customWidth="1"/>
    <col min="11018" max="11018" width="22.5" customWidth="1"/>
    <col min="11019" max="11019" width="10" customWidth="1"/>
    <col min="11265" max="11265" width="10.5" customWidth="1"/>
    <col min="11266" max="11266" width="6.375" customWidth="1"/>
    <col min="11267" max="11267" width="15" customWidth="1"/>
    <col min="11268" max="11268" width="13.875" customWidth="1"/>
    <col min="11269" max="11269" width="22.375" customWidth="1"/>
    <col min="11270" max="11270" width="10" customWidth="1"/>
    <col min="11271" max="11271" width="6.125" customWidth="1"/>
    <col min="11272" max="11272" width="15" customWidth="1"/>
    <col min="11273" max="11273" width="13.625" customWidth="1"/>
    <col min="11274" max="11274" width="22.5" customWidth="1"/>
    <col min="11275" max="11275" width="10" customWidth="1"/>
    <col min="11521" max="11521" width="10.5" customWidth="1"/>
    <col min="11522" max="11522" width="6.375" customWidth="1"/>
    <col min="11523" max="11523" width="15" customWidth="1"/>
    <col min="11524" max="11524" width="13.875" customWidth="1"/>
    <col min="11525" max="11525" width="22.375" customWidth="1"/>
    <col min="11526" max="11526" width="10" customWidth="1"/>
    <col min="11527" max="11527" width="6.125" customWidth="1"/>
    <col min="11528" max="11528" width="15" customWidth="1"/>
    <col min="11529" max="11529" width="13.625" customWidth="1"/>
    <col min="11530" max="11530" width="22.5" customWidth="1"/>
    <col min="11531" max="11531" width="10" customWidth="1"/>
    <col min="11777" max="11777" width="10.5" customWidth="1"/>
    <col min="11778" max="11778" width="6.375" customWidth="1"/>
    <col min="11779" max="11779" width="15" customWidth="1"/>
    <col min="11780" max="11780" width="13.875" customWidth="1"/>
    <col min="11781" max="11781" width="22.375" customWidth="1"/>
    <col min="11782" max="11782" width="10" customWidth="1"/>
    <col min="11783" max="11783" width="6.125" customWidth="1"/>
    <col min="11784" max="11784" width="15" customWidth="1"/>
    <col min="11785" max="11785" width="13.625" customWidth="1"/>
    <col min="11786" max="11786" width="22.5" customWidth="1"/>
    <col min="11787" max="11787" width="10" customWidth="1"/>
    <col min="12033" max="12033" width="10.5" customWidth="1"/>
    <col min="12034" max="12034" width="6.375" customWidth="1"/>
    <col min="12035" max="12035" width="15" customWidth="1"/>
    <col min="12036" max="12036" width="13.875" customWidth="1"/>
    <col min="12037" max="12037" width="22.375" customWidth="1"/>
    <col min="12038" max="12038" width="10" customWidth="1"/>
    <col min="12039" max="12039" width="6.125" customWidth="1"/>
    <col min="12040" max="12040" width="15" customWidth="1"/>
    <col min="12041" max="12041" width="13.625" customWidth="1"/>
    <col min="12042" max="12042" width="22.5" customWidth="1"/>
    <col min="12043" max="12043" width="10" customWidth="1"/>
    <col min="12289" max="12289" width="10.5" customWidth="1"/>
    <col min="12290" max="12290" width="6.375" customWidth="1"/>
    <col min="12291" max="12291" width="15" customWidth="1"/>
    <col min="12292" max="12292" width="13.875" customWidth="1"/>
    <col min="12293" max="12293" width="22.375" customWidth="1"/>
    <col min="12294" max="12294" width="10" customWidth="1"/>
    <col min="12295" max="12295" width="6.125" customWidth="1"/>
    <col min="12296" max="12296" width="15" customWidth="1"/>
    <col min="12297" max="12297" width="13.625" customWidth="1"/>
    <col min="12298" max="12298" width="22.5" customWidth="1"/>
    <col min="12299" max="12299" width="10" customWidth="1"/>
    <col min="12545" max="12545" width="10.5" customWidth="1"/>
    <col min="12546" max="12546" width="6.375" customWidth="1"/>
    <col min="12547" max="12547" width="15" customWidth="1"/>
    <col min="12548" max="12548" width="13.875" customWidth="1"/>
    <col min="12549" max="12549" width="22.375" customWidth="1"/>
    <col min="12550" max="12550" width="10" customWidth="1"/>
    <col min="12551" max="12551" width="6.125" customWidth="1"/>
    <col min="12552" max="12552" width="15" customWidth="1"/>
    <col min="12553" max="12553" width="13.625" customWidth="1"/>
    <col min="12554" max="12554" width="22.5" customWidth="1"/>
    <col min="12555" max="12555" width="10" customWidth="1"/>
    <col min="12801" max="12801" width="10.5" customWidth="1"/>
    <col min="12802" max="12802" width="6.375" customWidth="1"/>
    <col min="12803" max="12803" width="15" customWidth="1"/>
    <col min="12804" max="12804" width="13.875" customWidth="1"/>
    <col min="12805" max="12805" width="22.375" customWidth="1"/>
    <col min="12806" max="12806" width="10" customWidth="1"/>
    <col min="12807" max="12807" width="6.125" customWidth="1"/>
    <col min="12808" max="12808" width="15" customWidth="1"/>
    <col min="12809" max="12809" width="13.625" customWidth="1"/>
    <col min="12810" max="12810" width="22.5" customWidth="1"/>
    <col min="12811" max="12811" width="10" customWidth="1"/>
    <col min="13057" max="13057" width="10.5" customWidth="1"/>
    <col min="13058" max="13058" width="6.375" customWidth="1"/>
    <col min="13059" max="13059" width="15" customWidth="1"/>
    <col min="13060" max="13060" width="13.875" customWidth="1"/>
    <col min="13061" max="13061" width="22.375" customWidth="1"/>
    <col min="13062" max="13062" width="10" customWidth="1"/>
    <col min="13063" max="13063" width="6.125" customWidth="1"/>
    <col min="13064" max="13064" width="15" customWidth="1"/>
    <col min="13065" max="13065" width="13.625" customWidth="1"/>
    <col min="13066" max="13066" width="22.5" customWidth="1"/>
    <col min="13067" max="13067" width="10" customWidth="1"/>
    <col min="13313" max="13313" width="10.5" customWidth="1"/>
    <col min="13314" max="13314" width="6.375" customWidth="1"/>
    <col min="13315" max="13315" width="15" customWidth="1"/>
    <col min="13316" max="13316" width="13.875" customWidth="1"/>
    <col min="13317" max="13317" width="22.375" customWidth="1"/>
    <col min="13318" max="13318" width="10" customWidth="1"/>
    <col min="13319" max="13319" width="6.125" customWidth="1"/>
    <col min="13320" max="13320" width="15" customWidth="1"/>
    <col min="13321" max="13321" width="13.625" customWidth="1"/>
    <col min="13322" max="13322" width="22.5" customWidth="1"/>
    <col min="13323" max="13323" width="10" customWidth="1"/>
    <col min="13569" max="13569" width="10.5" customWidth="1"/>
    <col min="13570" max="13570" width="6.375" customWidth="1"/>
    <col min="13571" max="13571" width="15" customWidth="1"/>
    <col min="13572" max="13572" width="13.875" customWidth="1"/>
    <col min="13573" max="13573" width="22.375" customWidth="1"/>
    <col min="13574" max="13574" width="10" customWidth="1"/>
    <col min="13575" max="13575" width="6.125" customWidth="1"/>
    <col min="13576" max="13576" width="15" customWidth="1"/>
    <col min="13577" max="13577" width="13.625" customWidth="1"/>
    <col min="13578" max="13578" width="22.5" customWidth="1"/>
    <col min="13579" max="13579" width="10" customWidth="1"/>
    <col min="13825" max="13825" width="10.5" customWidth="1"/>
    <col min="13826" max="13826" width="6.375" customWidth="1"/>
    <col min="13827" max="13827" width="15" customWidth="1"/>
    <col min="13828" max="13828" width="13.875" customWidth="1"/>
    <col min="13829" max="13829" width="22.375" customWidth="1"/>
    <col min="13830" max="13830" width="10" customWidth="1"/>
    <col min="13831" max="13831" width="6.125" customWidth="1"/>
    <col min="13832" max="13832" width="15" customWidth="1"/>
    <col min="13833" max="13833" width="13.625" customWidth="1"/>
    <col min="13834" max="13834" width="22.5" customWidth="1"/>
    <col min="13835" max="13835" width="10" customWidth="1"/>
    <col min="14081" max="14081" width="10.5" customWidth="1"/>
    <col min="14082" max="14082" width="6.375" customWidth="1"/>
    <col min="14083" max="14083" width="15" customWidth="1"/>
    <col min="14084" max="14084" width="13.875" customWidth="1"/>
    <col min="14085" max="14085" width="22.375" customWidth="1"/>
    <col min="14086" max="14086" width="10" customWidth="1"/>
    <col min="14087" max="14087" width="6.125" customWidth="1"/>
    <col min="14088" max="14088" width="15" customWidth="1"/>
    <col min="14089" max="14089" width="13.625" customWidth="1"/>
    <col min="14090" max="14090" width="22.5" customWidth="1"/>
    <col min="14091" max="14091" width="10" customWidth="1"/>
    <col min="14337" max="14337" width="10.5" customWidth="1"/>
    <col min="14338" max="14338" width="6.375" customWidth="1"/>
    <col min="14339" max="14339" width="15" customWidth="1"/>
    <col min="14340" max="14340" width="13.875" customWidth="1"/>
    <col min="14341" max="14341" width="22.375" customWidth="1"/>
    <col min="14342" max="14342" width="10" customWidth="1"/>
    <col min="14343" max="14343" width="6.125" customWidth="1"/>
    <col min="14344" max="14344" width="15" customWidth="1"/>
    <col min="14345" max="14345" width="13.625" customWidth="1"/>
    <col min="14346" max="14346" width="22.5" customWidth="1"/>
    <col min="14347" max="14347" width="10" customWidth="1"/>
    <col min="14593" max="14593" width="10.5" customWidth="1"/>
    <col min="14594" max="14594" width="6.375" customWidth="1"/>
    <col min="14595" max="14595" width="15" customWidth="1"/>
    <col min="14596" max="14596" width="13.875" customWidth="1"/>
    <col min="14597" max="14597" width="22.375" customWidth="1"/>
    <col min="14598" max="14598" width="10" customWidth="1"/>
    <col min="14599" max="14599" width="6.125" customWidth="1"/>
    <col min="14600" max="14600" width="15" customWidth="1"/>
    <col min="14601" max="14601" width="13.625" customWidth="1"/>
    <col min="14602" max="14602" width="22.5" customWidth="1"/>
    <col min="14603" max="14603" width="10" customWidth="1"/>
    <col min="14849" max="14849" width="10.5" customWidth="1"/>
    <col min="14850" max="14850" width="6.375" customWidth="1"/>
    <col min="14851" max="14851" width="15" customWidth="1"/>
    <col min="14852" max="14852" width="13.875" customWidth="1"/>
    <col min="14853" max="14853" width="22.375" customWidth="1"/>
    <col min="14854" max="14854" width="10" customWidth="1"/>
    <col min="14855" max="14855" width="6.125" customWidth="1"/>
    <col min="14856" max="14856" width="15" customWidth="1"/>
    <col min="14857" max="14857" width="13.625" customWidth="1"/>
    <col min="14858" max="14858" width="22.5" customWidth="1"/>
    <col min="14859" max="14859" width="10" customWidth="1"/>
    <col min="15105" max="15105" width="10.5" customWidth="1"/>
    <col min="15106" max="15106" width="6.375" customWidth="1"/>
    <col min="15107" max="15107" width="15" customWidth="1"/>
    <col min="15108" max="15108" width="13.875" customWidth="1"/>
    <col min="15109" max="15109" width="22.375" customWidth="1"/>
    <col min="15110" max="15110" width="10" customWidth="1"/>
    <col min="15111" max="15111" width="6.125" customWidth="1"/>
    <col min="15112" max="15112" width="15" customWidth="1"/>
    <col min="15113" max="15113" width="13.625" customWidth="1"/>
    <col min="15114" max="15114" width="22.5" customWidth="1"/>
    <col min="15115" max="15115" width="10" customWidth="1"/>
    <col min="15361" max="15361" width="10.5" customWidth="1"/>
    <col min="15362" max="15362" width="6.375" customWidth="1"/>
    <col min="15363" max="15363" width="15" customWidth="1"/>
    <col min="15364" max="15364" width="13.875" customWidth="1"/>
    <col min="15365" max="15365" width="22.375" customWidth="1"/>
    <col min="15366" max="15366" width="10" customWidth="1"/>
    <col min="15367" max="15367" width="6.125" customWidth="1"/>
    <col min="15368" max="15368" width="15" customWidth="1"/>
    <col min="15369" max="15369" width="13.625" customWidth="1"/>
    <col min="15370" max="15370" width="22.5" customWidth="1"/>
    <col min="15371" max="15371" width="10" customWidth="1"/>
    <col min="15617" max="15617" width="10.5" customWidth="1"/>
    <col min="15618" max="15618" width="6.375" customWidth="1"/>
    <col min="15619" max="15619" width="15" customWidth="1"/>
    <col min="15620" max="15620" width="13.875" customWidth="1"/>
    <col min="15621" max="15621" width="22.375" customWidth="1"/>
    <col min="15622" max="15622" width="10" customWidth="1"/>
    <col min="15623" max="15623" width="6.125" customWidth="1"/>
    <col min="15624" max="15624" width="15" customWidth="1"/>
    <col min="15625" max="15625" width="13.625" customWidth="1"/>
    <col min="15626" max="15626" width="22.5" customWidth="1"/>
    <col min="15627" max="15627" width="10" customWidth="1"/>
    <col min="15873" max="15873" width="10.5" customWidth="1"/>
    <col min="15874" max="15874" width="6.375" customWidth="1"/>
    <col min="15875" max="15875" width="15" customWidth="1"/>
    <col min="15876" max="15876" width="13.875" customWidth="1"/>
    <col min="15877" max="15877" width="22.375" customWidth="1"/>
    <col min="15878" max="15878" width="10" customWidth="1"/>
    <col min="15879" max="15879" width="6.125" customWidth="1"/>
    <col min="15880" max="15880" width="15" customWidth="1"/>
    <col min="15881" max="15881" width="13.625" customWidth="1"/>
    <col min="15882" max="15882" width="22.5" customWidth="1"/>
    <col min="15883" max="15883" width="10" customWidth="1"/>
    <col min="16129" max="16129" width="10.5" customWidth="1"/>
    <col min="16130" max="16130" width="6.375" customWidth="1"/>
    <col min="16131" max="16131" width="15" customWidth="1"/>
    <col min="16132" max="16132" width="13.875" customWidth="1"/>
    <col min="16133" max="16133" width="22.375" customWidth="1"/>
    <col min="16134" max="16134" width="10" customWidth="1"/>
    <col min="16135" max="16135" width="6.125" customWidth="1"/>
    <col min="16136" max="16136" width="15" customWidth="1"/>
    <col min="16137" max="16137" width="13.625" customWidth="1"/>
    <col min="16138" max="16138" width="22.5" customWidth="1"/>
    <col min="16139" max="16139" width="10" customWidth="1"/>
  </cols>
  <sheetData>
    <row r="1" spans="2:11" ht="22.5" customHeight="1"/>
    <row r="2" spans="2:11" ht="21" customHeight="1">
      <c r="B2" s="159" t="s">
        <v>158</v>
      </c>
      <c r="C2" s="160"/>
      <c r="D2" s="160"/>
      <c r="E2" s="160"/>
      <c r="F2" s="160"/>
      <c r="G2" s="160"/>
      <c r="H2" s="160"/>
      <c r="I2" s="160"/>
      <c r="J2" s="160"/>
      <c r="K2" s="160"/>
    </row>
    <row r="3" spans="2:11" ht="5.25" customHeight="1" thickBot="1">
      <c r="E3" s="1"/>
      <c r="F3" s="1"/>
      <c r="G3" s="1"/>
      <c r="H3" s="107"/>
      <c r="I3" s="1"/>
      <c r="J3" s="1"/>
      <c r="K3" s="1"/>
    </row>
    <row r="4" spans="2:11" ht="21" customHeight="1" thickBot="1">
      <c r="B4" s="161"/>
      <c r="C4" s="162"/>
      <c r="D4" s="2" t="s">
        <v>7</v>
      </c>
      <c r="E4" s="163" t="str">
        <f>IF(C6="","",VLOOKUP(C6,#REF!,12,FALSE))</f>
        <v/>
      </c>
      <c r="F4" s="164" t="s">
        <v>9</v>
      </c>
      <c r="G4" s="161"/>
      <c r="H4" s="165"/>
      <c r="I4" s="2" t="s">
        <v>7</v>
      </c>
      <c r="J4" s="163" t="str">
        <f>IF(H6="","",VLOOKUP(H6,#REF!,12,FALSE))</f>
        <v/>
      </c>
      <c r="K4" s="164" t="s">
        <v>9</v>
      </c>
    </row>
    <row r="5" spans="2:11" ht="21" customHeight="1" thickBot="1">
      <c r="B5" s="3" t="s">
        <v>5</v>
      </c>
      <c r="C5" s="109" t="s">
        <v>18</v>
      </c>
      <c r="D5" s="4" t="s">
        <v>42</v>
      </c>
      <c r="E5" s="166" t="s">
        <v>134</v>
      </c>
      <c r="F5" s="167"/>
      <c r="G5" s="3" t="s">
        <v>5</v>
      </c>
      <c r="H5" s="106" t="s">
        <v>18</v>
      </c>
      <c r="I5" s="4" t="s">
        <v>42</v>
      </c>
      <c r="J5" s="166" t="s">
        <v>156</v>
      </c>
      <c r="K5" s="167"/>
    </row>
    <row r="6" spans="2:11" ht="21" customHeight="1" thickTop="1">
      <c r="B6" s="171">
        <v>1</v>
      </c>
      <c r="C6" s="168" t="str">
        <f>IF(ISBLANK(入力シート!$C$7),"",(入力シート!$C$7))</f>
        <v/>
      </c>
      <c r="D6" s="5" t="s">
        <v>43</v>
      </c>
      <c r="E6" s="179" t="str">
        <f>IF(C6="","",VLOOKUP(C6,登録番号貼り付けシート!$A$5:$N$134,5,FALSE))&amp;IF(C6="","",VLOOKUP(C6,登録番号貼り付けシート!$A$5:$N$134,6,FALSE))</f>
        <v/>
      </c>
      <c r="F6" s="180" t="s">
        <v>9</v>
      </c>
      <c r="G6" s="181">
        <v>1</v>
      </c>
      <c r="H6" s="168" t="str">
        <f>IF(ISBLANK(入力シート!$C$15),"",(入力シート!$C$15))</f>
        <v/>
      </c>
      <c r="I6" s="5" t="s">
        <v>37</v>
      </c>
      <c r="J6" s="179" t="str">
        <f>IF(H6="","",VLOOKUP(H6,登録番号貼り付けシート!$A$5:$N$134,5,FALSE))&amp;IF(H6="","",VLOOKUP(H6,登録番号貼り付けシート!$A$5:$N$134,6,FALSE))</f>
        <v/>
      </c>
      <c r="K6" s="180" t="s">
        <v>9</v>
      </c>
    </row>
    <row r="7" spans="2:11" ht="21" customHeight="1">
      <c r="B7" s="171"/>
      <c r="C7" s="157"/>
      <c r="D7" s="6" t="s">
        <v>10</v>
      </c>
      <c r="E7" s="176" t="str">
        <f>IF(C6="","",VLOOKUP(C6,登録番号貼り付けシート!$A$5:$N$134,3,FALSE))&amp;IF(C6="","",VLOOKUP(C6,登録番号貼り付けシート!$A$5:$N$134,4,FALSE))</f>
        <v/>
      </c>
      <c r="F7" s="177" t="s">
        <v>9</v>
      </c>
      <c r="G7" s="171"/>
      <c r="H7" s="157"/>
      <c r="I7" s="6" t="s">
        <v>10</v>
      </c>
      <c r="J7" s="176" t="str">
        <f>IF(H6="","",VLOOKUP(H6,登録番号貼り付けシート!$A$5:$N$134,3,FALSE))&amp;IF(H6="","",VLOOKUP(H6,登録番号貼り付けシート!$A$5:$N$134,4,FALSE))</f>
        <v/>
      </c>
      <c r="K7" s="177" t="s">
        <v>9</v>
      </c>
    </row>
    <row r="8" spans="2:11" ht="21" customHeight="1">
      <c r="B8" s="171"/>
      <c r="C8" s="169"/>
      <c r="D8" s="7" t="s">
        <v>27</v>
      </c>
      <c r="E8" s="8" t="str">
        <f>IF(C6="","",VLOOKUP(C6,登録番号貼り付けシート!$A$5:$N$134,14,FALSE))</f>
        <v/>
      </c>
      <c r="F8" s="9" t="s">
        <v>27</v>
      </c>
      <c r="G8" s="178"/>
      <c r="H8" s="169"/>
      <c r="I8" s="7" t="s">
        <v>27</v>
      </c>
      <c r="J8" s="8" t="str">
        <f>IF(H6="","",VLOOKUP(H6,登録番号貼り付けシート!$A$5:$N$134,14,FALSE))</f>
        <v/>
      </c>
      <c r="K8" s="9" t="s">
        <v>27</v>
      </c>
    </row>
    <row r="9" spans="2:11" ht="21" customHeight="1">
      <c r="B9" s="171"/>
      <c r="C9" s="173" t="str">
        <f>IF(ISBLANK(入力シート!$C$8),"",(入力シート!$C$8))</f>
        <v/>
      </c>
      <c r="D9" s="5" t="s">
        <v>37</v>
      </c>
      <c r="E9" s="174" t="str">
        <f>IF(C9="","",VLOOKUP(C9,登録番号貼り付けシート!$A$5:$N$134,5,FALSE))&amp;IF(C9="","",VLOOKUP(C9,登録番号貼り付けシート!$A$5:$N$134,6,FALSE))</f>
        <v/>
      </c>
      <c r="F9" s="175" t="s">
        <v>9</v>
      </c>
      <c r="G9" s="170">
        <v>2</v>
      </c>
      <c r="H9" s="173" t="str">
        <f>IF(ISBLANK(入力シート!$C$16),"",(入力シート!$C$16))</f>
        <v/>
      </c>
      <c r="I9" s="5" t="s">
        <v>37</v>
      </c>
      <c r="J9" s="174" t="str">
        <f>IF(H9="","",VLOOKUP(H9,登録番号貼り付けシート!$A$5:$N$134,5,FALSE))&amp;IF(H9="","",VLOOKUP(H9,登録番号貼り付けシート!$A$5:$N$134,6,FALSE))</f>
        <v/>
      </c>
      <c r="K9" s="175" t="s">
        <v>9</v>
      </c>
    </row>
    <row r="10" spans="2:11" ht="21" customHeight="1">
      <c r="B10" s="171"/>
      <c r="C10" s="157"/>
      <c r="D10" s="6" t="s">
        <v>10</v>
      </c>
      <c r="E10" s="176" t="str">
        <f>IF(C9="","",VLOOKUP(C9,登録番号貼り付けシート!$A$5:$N$134,3,FALSE))&amp;IF(C9="","",VLOOKUP(C9,登録番号貼り付けシート!$A$5:$N$134,4,FALSE))</f>
        <v/>
      </c>
      <c r="F10" s="177" t="s">
        <v>9</v>
      </c>
      <c r="G10" s="171"/>
      <c r="H10" s="157"/>
      <c r="I10" s="6" t="s">
        <v>10</v>
      </c>
      <c r="J10" s="176" t="str">
        <f>IF(H9="","",VLOOKUP(H9,登録番号貼り付けシート!$A$5:$N$134,3,FALSE))&amp;IF(H9="","",VLOOKUP(H9,登録番号貼り付けシート!$A$5:$N$134,4,FALSE))</f>
        <v/>
      </c>
      <c r="K10" s="177" t="s">
        <v>9</v>
      </c>
    </row>
    <row r="11" spans="2:11" ht="21" customHeight="1" thickBot="1">
      <c r="B11" s="178"/>
      <c r="C11" s="169"/>
      <c r="D11" s="7" t="s">
        <v>27</v>
      </c>
      <c r="E11" s="10" t="str">
        <f>IF(C9="","",VLOOKUP(C9,登録番号貼り付けシート!$A$5:$N$134,14,FALSE))</f>
        <v/>
      </c>
      <c r="F11" s="11" t="s">
        <v>27</v>
      </c>
      <c r="G11" s="172"/>
      <c r="H11" s="158"/>
      <c r="I11" s="12" t="s">
        <v>27</v>
      </c>
      <c r="J11" s="10" t="str">
        <f>IF(H9="","",VLOOKUP(H9,登録番号貼り付けシート!$A$5:$N$134,14,FALSE))</f>
        <v/>
      </c>
      <c r="K11" s="11" t="s">
        <v>27</v>
      </c>
    </row>
    <row r="12" spans="2:11" ht="21" customHeight="1" thickBot="1">
      <c r="B12" s="171">
        <v>2</v>
      </c>
      <c r="C12" s="173" t="str">
        <f>IF(ISBLANK(入力シート!$C$9),"",(入力シート!$C$9))</f>
        <v/>
      </c>
      <c r="D12" s="5" t="s">
        <v>37</v>
      </c>
      <c r="E12" s="187" t="str">
        <f>IF(C12="","",VLOOKUP(C12,登録番号貼り付けシート!$A$5:$N$134,5,FALSE))&amp;IF(C12="","",VLOOKUP(C12,登録番号貼り付けシート!$A$5:$N$134,6,FALSE))</f>
        <v/>
      </c>
      <c r="F12" s="188" t="s">
        <v>9</v>
      </c>
      <c r="G12" s="184" t="s">
        <v>157</v>
      </c>
      <c r="H12" s="189"/>
      <c r="I12" s="189"/>
      <c r="J12" s="190"/>
      <c r="K12" s="191"/>
    </row>
    <row r="13" spans="2:11" ht="21" customHeight="1">
      <c r="B13" s="171"/>
      <c r="C13" s="157"/>
      <c r="D13" s="6" t="s">
        <v>10</v>
      </c>
      <c r="E13" s="176" t="str">
        <f>IF(C12="","",VLOOKUP(C12,登録番号貼り付けシート!$A$5:$N$134,3,FALSE))&amp;IF(C12="","",VLOOKUP(C12,登録番号貼り付けシート!$A$5:$N$134,4,FALSE))</f>
        <v/>
      </c>
      <c r="F13" s="177" t="s">
        <v>9</v>
      </c>
      <c r="G13" s="171"/>
      <c r="H13" s="157" t="str">
        <f>IF(ISBLANK(入力シート!$C$17),"",(入力シート!$C$17))</f>
        <v/>
      </c>
      <c r="I13" s="5" t="s">
        <v>37</v>
      </c>
      <c r="J13" s="182" t="str">
        <f>IF(H13="","",VLOOKUP(H13,登録番号貼り付けシート!$A$5:$N$134,5,FALSE))&amp;IF(H13="","",VLOOKUP(H13,登録番号貼り付けシート!$A$5:$N$134,6,FALSE))</f>
        <v/>
      </c>
      <c r="K13" s="183" t="s">
        <v>9</v>
      </c>
    </row>
    <row r="14" spans="2:11" ht="21" customHeight="1">
      <c r="B14" s="171"/>
      <c r="C14" s="169"/>
      <c r="D14" s="7" t="s">
        <v>27</v>
      </c>
      <c r="E14" s="5" t="str">
        <f>IF(C12="","",VLOOKUP(C12,登録番号貼り付けシート!$A$5:$N$134,14,FALSE))</f>
        <v/>
      </c>
      <c r="F14" s="11" t="s">
        <v>27</v>
      </c>
      <c r="G14" s="171"/>
      <c r="H14" s="157"/>
      <c r="I14" s="6" t="s">
        <v>10</v>
      </c>
      <c r="J14" s="176" t="str">
        <f>IF(H13="","",VLOOKUP(H13,登録番号貼り付けシート!$A$5:$N$134,3,FALSE))&amp;IF(H13="","",VLOOKUP(H13,登録番号貼り付けシート!$A$5:$N$134,4,FALSE))</f>
        <v/>
      </c>
      <c r="K14" s="177" t="s">
        <v>9</v>
      </c>
    </row>
    <row r="15" spans="2:11" ht="21" customHeight="1" thickBot="1">
      <c r="B15" s="171"/>
      <c r="C15" s="157" t="str">
        <f>IF(ISBLANK(入力シート!$C$10),"",(入力シート!$C$10))</f>
        <v/>
      </c>
      <c r="D15" s="5" t="s">
        <v>37</v>
      </c>
      <c r="E15" s="187" t="str">
        <f>IF(C15="","",VLOOKUP(C15,登録番号貼り付けシート!$A$5:$N$134,5,FALSE))&amp;IF(C15="","",VLOOKUP(C15,登録番号貼り付けシート!$A$5:$N$134,6,FALSE))</f>
        <v/>
      </c>
      <c r="F15" s="188" t="s">
        <v>9</v>
      </c>
      <c r="G15" s="172"/>
      <c r="H15" s="158"/>
      <c r="I15" s="12" t="s">
        <v>27</v>
      </c>
      <c r="J15" s="5" t="str">
        <f>IF(H13="","",VLOOKUP(H13,登録番号貼り付けシート!$A$5:$N$134,14,FALSE))</f>
        <v/>
      </c>
      <c r="K15" s="11" t="s">
        <v>163</v>
      </c>
    </row>
    <row r="16" spans="2:11" ht="21" customHeight="1" thickBot="1">
      <c r="B16" s="171"/>
      <c r="C16" s="157"/>
      <c r="D16" s="6" t="s">
        <v>10</v>
      </c>
      <c r="E16" s="176" t="str">
        <f>IF(C15="","",VLOOKUP(C15,登録番号貼り付けシート!$A$5:$N$134,3,FALSE))&amp;IF(C15="","",VLOOKUP(C15,登録番号貼り付けシート!$A$5:$N$134,4,FALSE))</f>
        <v/>
      </c>
      <c r="F16" s="177" t="s">
        <v>9</v>
      </c>
      <c r="G16" s="184" t="s">
        <v>157</v>
      </c>
      <c r="H16" s="189"/>
      <c r="I16" s="189"/>
      <c r="J16" s="190"/>
      <c r="K16" s="191"/>
    </row>
    <row r="17" spans="2:11" ht="21" customHeight="1" thickBot="1">
      <c r="B17" s="171"/>
      <c r="C17" s="169"/>
      <c r="D17" s="5" t="s">
        <v>27</v>
      </c>
      <c r="E17" s="5" t="str">
        <f>IF(C15="","",VLOOKUP(C15,登録番号貼り付けシート!$A$5:$N$134,14,FALSE))</f>
        <v/>
      </c>
      <c r="F17" s="11" t="s">
        <v>27</v>
      </c>
      <c r="G17" s="171"/>
      <c r="H17" s="157" t="str">
        <f>IF(ISBLANK(入力シート!$C$18),"",(入力シート!$C$18))</f>
        <v/>
      </c>
      <c r="I17" s="5" t="s">
        <v>37</v>
      </c>
      <c r="J17" s="182" t="str">
        <f>IF(H17="","",VLOOKUP(H17,登録番号貼り付けシート!$A$5:$N$134,5,FALSE))&amp;IF(H17="","",VLOOKUP(H17,登録番号貼り付けシート!$A$5:$N$134,6,FALSE))</f>
        <v/>
      </c>
      <c r="K17" s="183" t="s">
        <v>9</v>
      </c>
    </row>
    <row r="18" spans="2:11" ht="21" customHeight="1" thickBot="1">
      <c r="B18" s="184" t="s">
        <v>157</v>
      </c>
      <c r="C18" s="185"/>
      <c r="D18" s="185"/>
      <c r="E18" s="185"/>
      <c r="F18" s="186"/>
      <c r="G18" s="171"/>
      <c r="H18" s="157"/>
      <c r="I18" s="6" t="s">
        <v>10</v>
      </c>
      <c r="J18" s="176" t="str">
        <f>IF(H17="","",VLOOKUP(H17,登録番号貼り付けシート!$A$5:$N$134,3,FALSE))&amp;IF(H17="","",VLOOKUP(H17,登録番号貼り付けシート!$A$5:$N$134,4,FALSE))</f>
        <v/>
      </c>
      <c r="K18" s="177" t="s">
        <v>9</v>
      </c>
    </row>
    <row r="19" spans="2:11" ht="21" customHeight="1" thickBot="1">
      <c r="B19" s="171"/>
      <c r="C19" s="157" t="str">
        <f>IF(ISBLANK(入力シート!$C$11),"",(入力シート!$C$11))</f>
        <v/>
      </c>
      <c r="D19" s="5" t="s">
        <v>37</v>
      </c>
      <c r="E19" s="174" t="str">
        <f>IF(C19="","",VLOOKUP(C19,登録番号貼り付けシート!$A$5:$N$134,5,FALSE))&amp;IF(C19="","",VLOOKUP(C19,登録番号貼り付けシート!$A$5:$N$134,6,FALSE))</f>
        <v/>
      </c>
      <c r="F19" s="175" t="s">
        <v>9</v>
      </c>
      <c r="G19" s="172"/>
      <c r="H19" s="158"/>
      <c r="I19" s="12" t="s">
        <v>27</v>
      </c>
      <c r="J19" s="12" t="str">
        <f>IF(H17="","",VLOOKUP(H17,登録番号貼り付けシート!$A$5:$N$134,14,FALSE))</f>
        <v/>
      </c>
      <c r="K19" s="13" t="s">
        <v>163</v>
      </c>
    </row>
    <row r="20" spans="2:11" ht="21" customHeight="1">
      <c r="B20" s="171"/>
      <c r="C20" s="157"/>
      <c r="D20" s="6" t="s">
        <v>10</v>
      </c>
      <c r="E20" s="176" t="str">
        <f>IF(C19="","",VLOOKUP(C19,登録番号貼り付けシート!$A$5:$N$134,3,FALSE))&amp;IF(C19="","",VLOOKUP(C19,登録番号貼り付けシート!$A$5:$N$134,4,FALSE))</f>
        <v/>
      </c>
      <c r="F20" s="177" t="s">
        <v>9</v>
      </c>
      <c r="G20" s="14"/>
      <c r="H20" s="15"/>
      <c r="I20" s="15"/>
      <c r="J20" s="14"/>
      <c r="K20" s="14"/>
    </row>
    <row r="21" spans="2:11" ht="21" customHeight="1">
      <c r="B21" s="171"/>
      <c r="C21" s="169"/>
      <c r="D21" s="7" t="s">
        <v>27</v>
      </c>
      <c r="E21" s="8" t="str">
        <f>IF(C19="","",VLOOKUP(C19,登録番号貼り付けシート!$A$5:$N$134,14,FALSE))</f>
        <v/>
      </c>
      <c r="F21" s="9" t="s">
        <v>27</v>
      </c>
      <c r="G21" s="14"/>
      <c r="H21" s="111"/>
      <c r="I21" s="111"/>
      <c r="J21" s="111"/>
      <c r="K21" s="111"/>
    </row>
    <row r="22" spans="2:11" ht="21" customHeight="1">
      <c r="B22" s="171"/>
      <c r="C22" s="157" t="str">
        <f>IF(ISBLANK(入力シート!$C$12),"",(入力シート!$C$12))</f>
        <v/>
      </c>
      <c r="D22" s="5" t="s">
        <v>37</v>
      </c>
      <c r="E22" s="174" t="str">
        <f>IF(C22="","",VLOOKUP(C22,登録番号貼り付けシート!$A$5:$N$134,5,FALSE))&amp;IF(C22="","",VLOOKUP(C22,登録番号貼り付けシート!$A$5:$N$134,6,FALSE))</f>
        <v/>
      </c>
      <c r="F22" s="175" t="s">
        <v>9</v>
      </c>
      <c r="G22" s="14"/>
      <c r="H22" s="111"/>
      <c r="I22" s="111"/>
      <c r="J22" s="111"/>
      <c r="K22" s="111"/>
    </row>
    <row r="23" spans="2:11" ht="21" customHeight="1">
      <c r="B23" s="171"/>
      <c r="C23" s="157"/>
      <c r="D23" s="6" t="s">
        <v>10</v>
      </c>
      <c r="E23" s="176" t="str">
        <f>IF(C22="","",VLOOKUP(C22,登録番号貼り付けシート!$A$5:$N$134,3,FALSE))&amp;IF(C22="","",VLOOKUP(C22,登録番号貼り付けシート!$A$5:$N$134,4,FALSE))</f>
        <v/>
      </c>
      <c r="F23" s="177" t="s">
        <v>9</v>
      </c>
      <c r="G23" s="14"/>
      <c r="H23" s="111"/>
      <c r="I23" s="111"/>
      <c r="J23" s="111"/>
      <c r="K23" s="111"/>
    </row>
    <row r="24" spans="2:11" ht="21" customHeight="1" thickBot="1">
      <c r="B24" s="171"/>
      <c r="C24" s="169"/>
      <c r="D24" s="5" t="s">
        <v>27</v>
      </c>
      <c r="E24" s="10" t="str">
        <f>IF(C22="","",VLOOKUP(C22,登録番号貼り付けシート!$A$5:$N$134,14,FALSE))</f>
        <v/>
      </c>
      <c r="F24" s="11" t="s">
        <v>27</v>
      </c>
      <c r="G24" s="14"/>
      <c r="H24" s="112"/>
      <c r="I24" s="112"/>
      <c r="J24" s="112"/>
      <c r="K24" s="112"/>
    </row>
    <row r="25" spans="2:11" ht="21" customHeight="1" thickBot="1">
      <c r="B25" s="184" t="s">
        <v>157</v>
      </c>
      <c r="C25" s="185"/>
      <c r="D25" s="185"/>
      <c r="E25" s="185"/>
      <c r="F25" s="186"/>
      <c r="G25" s="14"/>
      <c r="H25" s="112"/>
      <c r="I25" s="112"/>
      <c r="J25" s="112"/>
      <c r="K25" s="112"/>
    </row>
    <row r="26" spans="2:11" ht="21" customHeight="1">
      <c r="B26" s="171"/>
      <c r="C26" s="157" t="str">
        <f>IF(ISBLANK(入力シート!$C$13),"",(入力シート!$C$13))</f>
        <v/>
      </c>
      <c r="D26" s="5" t="s">
        <v>37</v>
      </c>
      <c r="E26" s="174" t="str">
        <f>IF(C26="","",VLOOKUP(C26,登録番号貼り付けシート!$A$5:$N$134,5,FALSE))&amp;IF(C26="","",VLOOKUP(C26,登録番号貼り付けシート!$A$5:$N$134,6,FALSE))</f>
        <v/>
      </c>
      <c r="F26" s="175" t="s">
        <v>9</v>
      </c>
      <c r="G26" s="14"/>
      <c r="H26" s="112"/>
      <c r="I26" s="112"/>
      <c r="J26" s="112"/>
      <c r="K26" s="112"/>
    </row>
    <row r="27" spans="2:11" ht="21" customHeight="1">
      <c r="B27" s="171"/>
      <c r="C27" s="157"/>
      <c r="D27" s="6" t="s">
        <v>10</v>
      </c>
      <c r="E27" s="176" t="str">
        <f>IF(C26="","",VLOOKUP(C26,登録番号貼り付けシート!$A$5:$N$134,3,FALSE))&amp;IF(C26="","",VLOOKUP(C26,登録番号貼り付けシート!$A$5:$N$134,4,FALSE))</f>
        <v/>
      </c>
      <c r="F27" s="177" t="s">
        <v>9</v>
      </c>
      <c r="G27" s="16"/>
      <c r="H27" s="192" t="s">
        <v>7</v>
      </c>
      <c r="I27" s="194" t="str">
        <f>IF(ISBLANK(入力シート!$B$2),"",(入力シート!$B$2))</f>
        <v>奈良市立春日中学校</v>
      </c>
      <c r="J27" s="195"/>
      <c r="K27" s="195"/>
    </row>
    <row r="28" spans="2:11" ht="21" customHeight="1" thickBot="1">
      <c r="B28" s="171"/>
      <c r="C28" s="169"/>
      <c r="D28" s="7" t="s">
        <v>27</v>
      </c>
      <c r="E28" s="8" t="str">
        <f>IF(C26="","",VLOOKUP(C26,登録番号貼り付けシート!$A$5:$N$134,14,FALSE))</f>
        <v/>
      </c>
      <c r="F28" s="9" t="s">
        <v>27</v>
      </c>
      <c r="G28" s="16"/>
      <c r="H28" s="193"/>
      <c r="I28" s="196"/>
      <c r="J28" s="196"/>
      <c r="K28" s="196"/>
    </row>
    <row r="29" spans="2:11" ht="21" customHeight="1" thickTop="1">
      <c r="B29" s="171"/>
      <c r="C29" s="157" t="str">
        <f>IF(ISBLANK(入力シート!$C$14),"",(入力シート!$C$14))</f>
        <v/>
      </c>
      <c r="D29" s="5" t="s">
        <v>37</v>
      </c>
      <c r="E29" s="174" t="str">
        <f>IF(C29="","",VLOOKUP(C29,登録番号貼り付けシート!$A$5:$N$134,5,FALSE))&amp;IF(C29="","",VLOOKUP(C29,登録番号貼り付けシート!$A$5:$N$134,6,FALSE))</f>
        <v/>
      </c>
      <c r="F29" s="175" t="s">
        <v>9</v>
      </c>
      <c r="G29" s="16"/>
      <c r="H29" s="200" t="s">
        <v>25</v>
      </c>
      <c r="I29" s="201" t="str">
        <f>IF(ISBLANK(入力シート!$B$4),"",(入力シート!$B$4))</f>
        <v/>
      </c>
      <c r="J29" s="202"/>
      <c r="K29" s="200" t="s">
        <v>31</v>
      </c>
    </row>
    <row r="30" spans="2:11" ht="21" customHeight="1" thickBot="1">
      <c r="B30" s="171"/>
      <c r="C30" s="157"/>
      <c r="D30" s="6" t="s">
        <v>10</v>
      </c>
      <c r="E30" s="176" t="str">
        <f>IF(C29="","",VLOOKUP(C29,登録番号貼り付けシート!$A$5:$N$134,3,FALSE))&amp;IF(C29="","",VLOOKUP(C29,登録番号貼り付けシート!$A$5:$N$134,4,FALSE))</f>
        <v/>
      </c>
      <c r="F30" s="177" t="s">
        <v>9</v>
      </c>
      <c r="G30" s="16"/>
      <c r="H30" s="193"/>
      <c r="I30" s="196"/>
      <c r="J30" s="196"/>
      <c r="K30" s="203"/>
    </row>
    <row r="31" spans="2:11" ht="21" customHeight="1" thickTop="1" thickBot="1">
      <c r="B31" s="172"/>
      <c r="C31" s="158"/>
      <c r="D31" s="12" t="s">
        <v>27</v>
      </c>
      <c r="E31" s="120" t="str">
        <f>IF(C29="","",VLOOKUP(C29,登録番号貼り付けシート!$A$5:$N$134,14,FALSE))</f>
        <v/>
      </c>
      <c r="F31" s="13" t="s">
        <v>27</v>
      </c>
      <c r="G31" s="16"/>
      <c r="H31" s="200" t="s">
        <v>33</v>
      </c>
      <c r="I31" s="201" t="str">
        <f>IF(ISBLANK(入力シート!$E$2),"",(入力シート!$E$2))</f>
        <v/>
      </c>
      <c r="J31" s="202"/>
      <c r="K31" s="200" t="s">
        <v>31</v>
      </c>
    </row>
    <row r="32" spans="2:11" ht="21" customHeight="1" thickBot="1">
      <c r="B32" s="14"/>
      <c r="C32" s="15"/>
      <c r="D32" s="15"/>
      <c r="E32" s="14"/>
      <c r="F32" s="14"/>
      <c r="G32" s="14"/>
      <c r="H32" s="193"/>
      <c r="I32" s="196"/>
      <c r="J32" s="196"/>
      <c r="K32" s="203"/>
    </row>
    <row r="33" spans="2:11" ht="13.5" customHeight="1" thickTop="1">
      <c r="B33" s="14"/>
      <c r="C33" s="15"/>
      <c r="D33" s="15"/>
      <c r="E33" s="14"/>
      <c r="F33" s="14"/>
    </row>
    <row r="34" spans="2:11" ht="22.5" customHeight="1">
      <c r="B34" s="14"/>
      <c r="C34" s="15"/>
      <c r="D34" s="15"/>
      <c r="E34" s="14"/>
      <c r="F34" s="14"/>
      <c r="G34" s="14"/>
      <c r="H34" s="15"/>
      <c r="I34" s="15"/>
      <c r="J34" s="14"/>
      <c r="K34" s="17"/>
    </row>
    <row r="35" spans="2:11" ht="21" customHeight="1">
      <c r="B35" s="159" t="s">
        <v>159</v>
      </c>
      <c r="C35" s="197"/>
      <c r="D35" s="197"/>
      <c r="E35" s="197"/>
      <c r="F35" s="197"/>
      <c r="G35" s="197"/>
      <c r="H35" s="197"/>
      <c r="I35" s="197"/>
      <c r="J35" s="197"/>
      <c r="K35" s="197"/>
    </row>
    <row r="36" spans="2:11" ht="5.25" customHeight="1" thickBot="1">
      <c r="B36" s="14"/>
      <c r="C36" s="15"/>
      <c r="D36" s="15"/>
      <c r="E36" s="18"/>
      <c r="F36" s="18"/>
      <c r="G36" s="18"/>
      <c r="H36" s="104"/>
      <c r="I36" s="18"/>
      <c r="J36" s="18"/>
      <c r="K36" s="18"/>
    </row>
    <row r="37" spans="2:11" ht="21" customHeight="1" thickBot="1">
      <c r="B37" s="161"/>
      <c r="C37" s="162"/>
      <c r="D37" s="2" t="s">
        <v>7</v>
      </c>
      <c r="E37" s="163" t="str">
        <f>IF(C39="","",VLOOKUP(C39,#REF!,12,FALSE))</f>
        <v/>
      </c>
      <c r="F37" s="164" t="s">
        <v>9</v>
      </c>
      <c r="G37" s="161"/>
      <c r="H37" s="165"/>
      <c r="I37" s="2" t="s">
        <v>7</v>
      </c>
      <c r="J37" s="163" t="str">
        <f>IF(H39="","",VLOOKUP(H39,#REF!,12,FALSE))</f>
        <v/>
      </c>
      <c r="K37" s="164" t="s">
        <v>9</v>
      </c>
    </row>
    <row r="38" spans="2:11" ht="21" customHeight="1" thickBot="1">
      <c r="B38" s="19" t="s">
        <v>5</v>
      </c>
      <c r="C38" s="105" t="s">
        <v>18</v>
      </c>
      <c r="D38" s="20" t="s">
        <v>42</v>
      </c>
      <c r="E38" s="198" t="s">
        <v>56</v>
      </c>
      <c r="F38" s="199"/>
      <c r="G38" s="3" t="s">
        <v>5</v>
      </c>
      <c r="H38" s="109" t="s">
        <v>18</v>
      </c>
      <c r="I38" s="4" t="s">
        <v>42</v>
      </c>
      <c r="J38" s="166" t="s">
        <v>166</v>
      </c>
      <c r="K38" s="167"/>
    </row>
    <row r="39" spans="2:11" ht="21" customHeight="1" thickTop="1">
      <c r="B39" s="171">
        <v>1</v>
      </c>
      <c r="C39" s="168" t="str">
        <f>IF(ISBLANK(入力シート!$C$23),"",(入力シート!$C$23))</f>
        <v/>
      </c>
      <c r="D39" s="5" t="s">
        <v>43</v>
      </c>
      <c r="E39" s="179" t="str">
        <f>IF(C39="","",VLOOKUP(C39,登録番号貼り付けシート!$A$5:$N$134,5,FALSE))&amp;IF(C39="","",VLOOKUP(C39,登録番号貼り付けシート!$A$5:$N$134,6,FALSE))</f>
        <v/>
      </c>
      <c r="F39" s="180" t="s">
        <v>9</v>
      </c>
      <c r="G39" s="181">
        <v>1</v>
      </c>
      <c r="H39" s="168" t="str">
        <f>IF(ISBLANK(入力シート!$C$31),"",(入力シート!$C$31))</f>
        <v/>
      </c>
      <c r="I39" s="5" t="s">
        <v>37</v>
      </c>
      <c r="J39" s="179" t="str">
        <f>IF(H39="","",VLOOKUP(H39,登録番号貼り付けシート!$A$5:$N$134,5,FALSE))&amp;IF(H39="","",VLOOKUP(H39,登録番号貼り付けシート!$A$5:$N$134,6,FALSE))</f>
        <v/>
      </c>
      <c r="K39" s="180" t="s">
        <v>9</v>
      </c>
    </row>
    <row r="40" spans="2:11" ht="21" customHeight="1">
      <c r="B40" s="171"/>
      <c r="C40" s="157"/>
      <c r="D40" s="6" t="s">
        <v>10</v>
      </c>
      <c r="E40" s="176" t="str">
        <f>IF(C39="","",VLOOKUP(C39,登録番号貼り付けシート!$A$5:$N$134,3,FALSE))&amp;IF(C39="","",VLOOKUP(C39,登録番号貼り付けシート!$A$5:$N$134,4,FALSE))</f>
        <v/>
      </c>
      <c r="F40" s="177" t="s">
        <v>9</v>
      </c>
      <c r="G40" s="171"/>
      <c r="H40" s="157"/>
      <c r="I40" s="6" t="s">
        <v>10</v>
      </c>
      <c r="J40" s="176" t="str">
        <f>IF(H39="","",VLOOKUP(H39,登録番号貼り付けシート!$A$5:$N$134,3,FALSE))&amp;IF(H39="","",VLOOKUP(H39,登録番号貼り付けシート!$A$5:$N$134,4,FALSE))</f>
        <v/>
      </c>
      <c r="K40" s="177" t="s">
        <v>9</v>
      </c>
    </row>
    <row r="41" spans="2:11" ht="21" customHeight="1">
      <c r="B41" s="171"/>
      <c r="C41" s="169"/>
      <c r="D41" s="7" t="s">
        <v>27</v>
      </c>
      <c r="E41" s="8" t="str">
        <f>IF(C39="","",VLOOKUP(C39,登録番号貼り付けシート!$A$5:$N$134,14,FALSE))</f>
        <v/>
      </c>
      <c r="F41" s="9" t="s">
        <v>27</v>
      </c>
      <c r="G41" s="178"/>
      <c r="H41" s="169"/>
      <c r="I41" s="7" t="s">
        <v>27</v>
      </c>
      <c r="J41" s="8" t="str">
        <f>IF(H39="","",VLOOKUP(H39,登録番号貼り付けシート!$A$5:$N$134,14,FALSE))</f>
        <v/>
      </c>
      <c r="K41" s="9" t="s">
        <v>27</v>
      </c>
    </row>
    <row r="42" spans="2:11" ht="21" customHeight="1">
      <c r="B42" s="171"/>
      <c r="C42" s="173" t="str">
        <f>IF(ISBLANK(入力シート!$C$24),"",(入力シート!$C$24))</f>
        <v/>
      </c>
      <c r="D42" s="5" t="s">
        <v>37</v>
      </c>
      <c r="E42" s="174" t="str">
        <f>IF(C42="","",VLOOKUP(C42,登録番号貼り付けシート!$A$5:$N$134,5,FALSE))&amp;IF(C42="","",VLOOKUP(C42,登録番号貼り付けシート!$A$5:$N$134,6,FALSE))</f>
        <v/>
      </c>
      <c r="F42" s="175" t="s">
        <v>9</v>
      </c>
      <c r="G42" s="170">
        <v>2</v>
      </c>
      <c r="H42" s="173" t="str">
        <f>IF(ISBLANK(入力シート!$C$32),"",(入力シート!$C$32))</f>
        <v/>
      </c>
      <c r="I42" s="5" t="s">
        <v>37</v>
      </c>
      <c r="J42" s="174" t="str">
        <f>IF(H42="","",VLOOKUP(H42,登録番号貼り付けシート!$A$5:$N$134,5,FALSE))&amp;IF(H42="","",VLOOKUP(H42,登録番号貼り付けシート!$A$5:$N$134,6,FALSE))</f>
        <v/>
      </c>
      <c r="K42" s="175" t="s">
        <v>9</v>
      </c>
    </row>
    <row r="43" spans="2:11" ht="21" customHeight="1">
      <c r="B43" s="171"/>
      <c r="C43" s="157"/>
      <c r="D43" s="6" t="s">
        <v>10</v>
      </c>
      <c r="E43" s="176" t="str">
        <f>IF(C42="","",VLOOKUP(C42,登録番号貼り付けシート!$A$5:$N$134,3,FALSE))&amp;IF(C42="","",VLOOKUP(C42,登録番号貼り付けシート!$A$5:$N$134,4,FALSE))</f>
        <v/>
      </c>
      <c r="F43" s="177" t="s">
        <v>9</v>
      </c>
      <c r="G43" s="171"/>
      <c r="H43" s="157"/>
      <c r="I43" s="6" t="s">
        <v>10</v>
      </c>
      <c r="J43" s="176" t="str">
        <f>IF(H42="","",VLOOKUP(H42,登録番号貼り付けシート!$A$5:$N$134,3,FALSE))&amp;IF(H42="","",VLOOKUP(H42,登録番号貼り付けシート!$A$5:$N$134,4,FALSE))</f>
        <v/>
      </c>
      <c r="K43" s="177" t="s">
        <v>9</v>
      </c>
    </row>
    <row r="44" spans="2:11" ht="21" customHeight="1" thickBot="1">
      <c r="B44" s="178"/>
      <c r="C44" s="169"/>
      <c r="D44" s="7" t="s">
        <v>27</v>
      </c>
      <c r="E44" s="10" t="str">
        <f>IF(C42="","",VLOOKUP(C42,登録番号貼り付けシート!$A$5:$N$134,14,FALSE))</f>
        <v/>
      </c>
      <c r="F44" s="11" t="s">
        <v>27</v>
      </c>
      <c r="G44" s="172"/>
      <c r="H44" s="158"/>
      <c r="I44" s="12" t="s">
        <v>27</v>
      </c>
      <c r="J44" s="10" t="str">
        <f>IF(H42="","",VLOOKUP(H42,登録番号貼り付けシート!$A$5:$N$134,14,FALSE))</f>
        <v/>
      </c>
      <c r="K44" s="11" t="s">
        <v>27</v>
      </c>
    </row>
    <row r="45" spans="2:11" ht="21" customHeight="1" thickBot="1">
      <c r="B45" s="171">
        <v>2</v>
      </c>
      <c r="C45" s="173" t="str">
        <f>IF(ISBLANK(入力シート!$C$25),"",(入力シート!$C$25))</f>
        <v/>
      </c>
      <c r="D45" s="5" t="s">
        <v>37</v>
      </c>
      <c r="E45" s="187" t="str">
        <f>IF(C45="","",VLOOKUP(C45,登録番号貼り付けシート!$A$5:$N$134,5,FALSE))&amp;IF(C45="","",VLOOKUP(C45,登録番号貼り付けシート!$A$5:$N$134,6,FALSE))</f>
        <v/>
      </c>
      <c r="F45" s="188" t="s">
        <v>9</v>
      </c>
      <c r="G45" s="184" t="s">
        <v>157</v>
      </c>
      <c r="H45" s="189"/>
      <c r="I45" s="189"/>
      <c r="J45" s="190"/>
      <c r="K45" s="191"/>
    </row>
    <row r="46" spans="2:11" ht="21" customHeight="1">
      <c r="B46" s="171"/>
      <c r="C46" s="157"/>
      <c r="D46" s="6" t="s">
        <v>10</v>
      </c>
      <c r="E46" s="176" t="str">
        <f>IF(C45="","",VLOOKUP(C45,登録番号貼り付けシート!$A$5:$N$134,3,FALSE))&amp;IF(C45="","",VLOOKUP(C45,登録番号貼り付けシート!$A$5:$N$134,4,FALSE))</f>
        <v/>
      </c>
      <c r="F46" s="177" t="s">
        <v>9</v>
      </c>
      <c r="G46" s="171"/>
      <c r="H46" s="157" t="str">
        <f>IF(ISBLANK(入力シート!$C$33),"",(入力シート!$C$33))</f>
        <v/>
      </c>
      <c r="I46" s="5" t="s">
        <v>37</v>
      </c>
      <c r="J46" s="182" t="str">
        <f>IF(H46="","",VLOOKUP(H46,登録番号貼り付けシート!$A$5:$N$134,5,FALSE))&amp;IF(H46="","",VLOOKUP(H46,登録番号貼り付けシート!$A$5:$N$134,6,FALSE))</f>
        <v/>
      </c>
      <c r="K46" s="183" t="s">
        <v>9</v>
      </c>
    </row>
    <row r="47" spans="2:11" ht="21" customHeight="1">
      <c r="B47" s="171"/>
      <c r="C47" s="169"/>
      <c r="D47" s="7" t="s">
        <v>27</v>
      </c>
      <c r="E47" s="5" t="str">
        <f>IF(C45="","",VLOOKUP(C45,登録番号貼り付けシート!$A$5:$N$134,14,FALSE))</f>
        <v/>
      </c>
      <c r="F47" s="11" t="s">
        <v>27</v>
      </c>
      <c r="G47" s="171"/>
      <c r="H47" s="157"/>
      <c r="I47" s="6" t="s">
        <v>10</v>
      </c>
      <c r="J47" s="176" t="str">
        <f>IF(H46="","",VLOOKUP(H46,登録番号貼り付けシート!$A$5:$N$134,3,FALSE))&amp;IF(H46="","",VLOOKUP(H46,登録番号貼り付けシート!$A$5:$N$134,4,FALSE))</f>
        <v/>
      </c>
      <c r="K47" s="177" t="s">
        <v>9</v>
      </c>
    </row>
    <row r="48" spans="2:11" ht="21" customHeight="1" thickBot="1">
      <c r="B48" s="171"/>
      <c r="C48" s="157" t="str">
        <f>IF(ISBLANK(入力シート!$C$26),"",(入力シート!$C$26))</f>
        <v/>
      </c>
      <c r="D48" s="5" t="s">
        <v>37</v>
      </c>
      <c r="E48" s="187" t="str">
        <f>IF(C48="","",VLOOKUP(C48,登録番号貼り付けシート!$A$5:$N$134,5,FALSE))&amp;IF(C48="","",VLOOKUP(C48,登録番号貼り付けシート!$A$5:$N$134,6,FALSE))</f>
        <v/>
      </c>
      <c r="F48" s="188" t="s">
        <v>9</v>
      </c>
      <c r="G48" s="172"/>
      <c r="H48" s="158"/>
      <c r="I48" s="12" t="s">
        <v>27</v>
      </c>
      <c r="J48" s="5" t="str">
        <f>IF(H46="","",VLOOKUP(H46,登録番号貼り付けシート!$A$5:$N$134,14,FALSE))</f>
        <v/>
      </c>
      <c r="K48" s="11" t="s">
        <v>163</v>
      </c>
    </row>
    <row r="49" spans="2:11" ht="21" customHeight="1" thickBot="1">
      <c r="B49" s="171"/>
      <c r="C49" s="157"/>
      <c r="D49" s="6" t="s">
        <v>10</v>
      </c>
      <c r="E49" s="176" t="str">
        <f>IF(C48="","",VLOOKUP(C48,登録番号貼り付けシート!$A$5:$N$134,3,FALSE))&amp;IF(C48="","",VLOOKUP(C48,登録番号貼り付けシート!$A$5:$N$134,4,FALSE))</f>
        <v/>
      </c>
      <c r="F49" s="177" t="s">
        <v>9</v>
      </c>
      <c r="G49" s="184" t="s">
        <v>157</v>
      </c>
      <c r="H49" s="189"/>
      <c r="I49" s="189"/>
      <c r="J49" s="190"/>
      <c r="K49" s="191"/>
    </row>
    <row r="50" spans="2:11" ht="21" customHeight="1" thickBot="1">
      <c r="B50" s="171"/>
      <c r="C50" s="169"/>
      <c r="D50" s="5" t="s">
        <v>27</v>
      </c>
      <c r="E50" s="5" t="str">
        <f>IF(C48="","",VLOOKUP(C48,登録番号貼り付けシート!$A$5:$N$134,14,FALSE))</f>
        <v/>
      </c>
      <c r="F50" s="11" t="s">
        <v>27</v>
      </c>
      <c r="G50" s="171"/>
      <c r="H50" s="157" t="str">
        <f>IF(ISBLANK(入力シート!$C$34),"",(入力シート!$C$34))</f>
        <v/>
      </c>
      <c r="I50" s="5" t="s">
        <v>37</v>
      </c>
      <c r="J50" s="182" t="str">
        <f>IF(H50="","",VLOOKUP(H50,登録番号貼り付けシート!$A$5:$N$134,5,FALSE))&amp;IF(H50="","",VLOOKUP(H50,登録番号貼り付けシート!$A$5:$N$134,6,FALSE))</f>
        <v/>
      </c>
      <c r="K50" s="183" t="s">
        <v>9</v>
      </c>
    </row>
    <row r="51" spans="2:11" ht="21" customHeight="1" thickBot="1">
      <c r="B51" s="184" t="s">
        <v>157</v>
      </c>
      <c r="C51" s="185"/>
      <c r="D51" s="185"/>
      <c r="E51" s="185"/>
      <c r="F51" s="186"/>
      <c r="G51" s="171"/>
      <c r="H51" s="157"/>
      <c r="I51" s="6" t="s">
        <v>10</v>
      </c>
      <c r="J51" s="176" t="str">
        <f>IF(H50="","",VLOOKUP(H50,登録番号貼り付けシート!$A$5:$N$134,3,FALSE))&amp;IF(H50="","",VLOOKUP(H50,登録番号貼り付けシート!$A$5:$N$134,4,FALSE))</f>
        <v/>
      </c>
      <c r="K51" s="177" t="s">
        <v>9</v>
      </c>
    </row>
    <row r="52" spans="2:11" ht="21" customHeight="1" thickBot="1">
      <c r="B52" s="171"/>
      <c r="C52" s="157" t="str">
        <f>IF(ISBLANK(入力シート!$C$27),"",(入力シート!$C$27))</f>
        <v/>
      </c>
      <c r="D52" s="5" t="s">
        <v>37</v>
      </c>
      <c r="E52" s="174" t="str">
        <f>IF(C52="","",VLOOKUP(C52,登録番号貼り付けシート!$A$5:$N$134,5,FALSE))&amp;IF(C52="","",VLOOKUP(C52,登録番号貼り付けシート!$A$5:$N$134,6,FALSE))</f>
        <v/>
      </c>
      <c r="F52" s="175" t="s">
        <v>9</v>
      </c>
      <c r="G52" s="172"/>
      <c r="H52" s="158"/>
      <c r="I52" s="12" t="s">
        <v>27</v>
      </c>
      <c r="J52" s="12" t="str">
        <f>IF(H50="","",VLOOKUP(H50,登録番号貼り付けシート!$A$5:$N$134,14,FALSE))</f>
        <v/>
      </c>
      <c r="K52" s="13" t="s">
        <v>163</v>
      </c>
    </row>
    <row r="53" spans="2:11" ht="21" customHeight="1">
      <c r="B53" s="171"/>
      <c r="C53" s="157"/>
      <c r="D53" s="6" t="s">
        <v>10</v>
      </c>
      <c r="E53" s="176" t="str">
        <f>IF(C52="","",VLOOKUP(C52,登録番号貼り付けシート!$A$5:$N$134,3,FALSE))&amp;IF(C52="","",VLOOKUP(C52,登録番号貼り付けシート!$A$5:$N$134,4,FALSE))</f>
        <v/>
      </c>
      <c r="F53" s="177" t="s">
        <v>9</v>
      </c>
      <c r="G53" s="14"/>
      <c r="H53" s="15"/>
      <c r="I53" s="15"/>
      <c r="J53" s="14"/>
      <c r="K53" s="14"/>
    </row>
    <row r="54" spans="2:11" ht="21" customHeight="1">
      <c r="B54" s="171"/>
      <c r="C54" s="169"/>
      <c r="D54" s="7" t="s">
        <v>27</v>
      </c>
      <c r="E54" s="8" t="str">
        <f>IF(C52="","",VLOOKUP(C52,登録番号貼り付けシート!$A$5:$N$134,14,FALSE))</f>
        <v/>
      </c>
      <c r="F54" s="9" t="s">
        <v>27</v>
      </c>
      <c r="G54" s="14"/>
      <c r="H54" s="111"/>
      <c r="I54" s="111"/>
      <c r="J54" s="111"/>
      <c r="K54" s="111"/>
    </row>
    <row r="55" spans="2:11" ht="21" customHeight="1">
      <c r="B55" s="171"/>
      <c r="C55" s="157" t="str">
        <f>IF(ISBLANK(入力シート!$C$28),"",(入力シート!$C$28))</f>
        <v/>
      </c>
      <c r="D55" s="5" t="s">
        <v>37</v>
      </c>
      <c r="E55" s="174" t="str">
        <f>IF(C55="","",VLOOKUP(C55,登録番号貼り付けシート!$A$5:$N$134,5,FALSE))&amp;IF(C55="","",VLOOKUP(C55,登録番号貼り付けシート!$A$5:$N$134,6,FALSE))</f>
        <v/>
      </c>
      <c r="F55" s="175" t="s">
        <v>9</v>
      </c>
      <c r="G55" s="14"/>
      <c r="H55" s="111"/>
      <c r="I55" s="111"/>
      <c r="J55" s="111"/>
      <c r="K55" s="111"/>
    </row>
    <row r="56" spans="2:11" ht="21" customHeight="1">
      <c r="B56" s="171"/>
      <c r="C56" s="157"/>
      <c r="D56" s="6" t="s">
        <v>10</v>
      </c>
      <c r="E56" s="176" t="str">
        <f>IF(C55="","",VLOOKUP(C55,登録番号貼り付けシート!$A$5:$N$134,3,FALSE))&amp;IF(C55="","",VLOOKUP(C55,登録番号貼り付けシート!$A$5:$N$134,4,FALSE))</f>
        <v/>
      </c>
      <c r="F56" s="177" t="s">
        <v>9</v>
      </c>
      <c r="G56" s="14"/>
      <c r="H56" s="111"/>
      <c r="I56" s="111"/>
      <c r="J56" s="111"/>
      <c r="K56" s="111"/>
    </row>
    <row r="57" spans="2:11" ht="21" customHeight="1" thickBot="1">
      <c r="B57" s="171"/>
      <c r="C57" s="169"/>
      <c r="D57" s="5" t="s">
        <v>27</v>
      </c>
      <c r="E57" s="10" t="str">
        <f>IF(C55="","",VLOOKUP(C55,登録番号貼り付けシート!$A$5:$N$134,14,FALSE))</f>
        <v/>
      </c>
      <c r="F57" s="11" t="s">
        <v>27</v>
      </c>
      <c r="G57" s="14"/>
      <c r="H57" s="112"/>
      <c r="I57" s="112"/>
      <c r="J57" s="112"/>
      <c r="K57" s="112"/>
    </row>
    <row r="58" spans="2:11" ht="21" customHeight="1" thickBot="1">
      <c r="B58" s="184" t="s">
        <v>157</v>
      </c>
      <c r="C58" s="185"/>
      <c r="D58" s="185"/>
      <c r="E58" s="185"/>
      <c r="F58" s="186"/>
      <c r="G58" s="16"/>
      <c r="H58" s="112"/>
      <c r="I58" s="112"/>
      <c r="J58" s="112"/>
      <c r="K58" s="112"/>
    </row>
    <row r="59" spans="2:11" ht="21" customHeight="1">
      <c r="B59" s="204"/>
      <c r="C59" s="205" t="str">
        <f>IF(ISBLANK(入力シート!$C$29),"",(入力シート!$C$29))</f>
        <v/>
      </c>
      <c r="D59" s="110" t="s">
        <v>37</v>
      </c>
      <c r="E59" s="206" t="str">
        <f>IF(C59="","",VLOOKUP(C59,登録番号貼り付けシート!$A$5:$N$134,5,FALSE))&amp;IF(C59="","",VLOOKUP(C59,登録番号貼り付けシート!$A$5:$N$134,6,FALSE))</f>
        <v/>
      </c>
      <c r="F59" s="207" t="s">
        <v>9</v>
      </c>
      <c r="G59" s="16"/>
      <c r="H59" s="112"/>
      <c r="I59" s="112"/>
      <c r="J59" s="112"/>
      <c r="K59" s="112"/>
    </row>
    <row r="60" spans="2:11" ht="21" customHeight="1">
      <c r="B60" s="171"/>
      <c r="C60" s="157"/>
      <c r="D60" s="6" t="s">
        <v>10</v>
      </c>
      <c r="E60" s="176" t="str">
        <f>IF(C59="","",VLOOKUP(C59,登録番号貼り付けシート!$A$5:$N$134,3,FALSE))&amp;IF(C59="","",VLOOKUP(C59,登録番号貼り付けシート!$A$5:$N$134,4,FALSE))</f>
        <v/>
      </c>
      <c r="F60" s="177" t="s">
        <v>9</v>
      </c>
      <c r="G60" s="16"/>
      <c r="H60" s="192" t="s">
        <v>7</v>
      </c>
      <c r="I60" s="194" t="str">
        <f>IF(ISBLANK(入力シート!$B$2),"",(入力シート!$B$2))</f>
        <v>奈良市立春日中学校</v>
      </c>
      <c r="J60" s="195"/>
      <c r="K60" s="195"/>
    </row>
    <row r="61" spans="2:11" ht="21" customHeight="1" thickBot="1">
      <c r="B61" s="171"/>
      <c r="C61" s="169"/>
      <c r="D61" s="7" t="s">
        <v>27</v>
      </c>
      <c r="E61" s="8" t="str">
        <f>IF(C59="","",VLOOKUP(C59,登録番号貼り付けシート!$A$5:$N$134,14,FALSE))</f>
        <v/>
      </c>
      <c r="F61" s="9" t="s">
        <v>27</v>
      </c>
      <c r="G61" s="16"/>
      <c r="H61" s="193"/>
      <c r="I61" s="196"/>
      <c r="J61" s="196"/>
      <c r="K61" s="196"/>
    </row>
    <row r="62" spans="2:11" ht="21" customHeight="1" thickTop="1">
      <c r="B62" s="171"/>
      <c r="C62" s="157" t="str">
        <f>IF(ISBLANK(入力シート!$C$30),"",(入力シート!$C$30))</f>
        <v/>
      </c>
      <c r="D62" s="5" t="s">
        <v>37</v>
      </c>
      <c r="E62" s="174" t="str">
        <f>IF(C62="","",VLOOKUP(C62,登録番号貼り付けシート!$A$5:$N$134,5,FALSE))&amp;IF(C62="","",VLOOKUP(C62,登録番号貼り付けシート!$A$5:$N$134,6,FALSE))</f>
        <v/>
      </c>
      <c r="F62" s="175" t="s">
        <v>9</v>
      </c>
      <c r="G62" s="16"/>
      <c r="H62" s="200" t="s">
        <v>25</v>
      </c>
      <c r="I62" s="201" t="str">
        <f>IF(ISBLANK(入力シート!$B$4),"",(入力シート!$B$4))</f>
        <v/>
      </c>
      <c r="J62" s="202"/>
      <c r="K62" s="200" t="s">
        <v>31</v>
      </c>
    </row>
    <row r="63" spans="2:11" ht="21" customHeight="1" thickBot="1">
      <c r="B63" s="171"/>
      <c r="C63" s="157"/>
      <c r="D63" s="6" t="s">
        <v>10</v>
      </c>
      <c r="E63" s="176" t="str">
        <f>IF(C62="","",VLOOKUP(C62,登録番号貼り付けシート!$A$5:$N$134,3,FALSE))&amp;IF(C62="","",VLOOKUP(C62,登録番号貼り付けシート!$A$5:$N$134,4,FALSE))</f>
        <v/>
      </c>
      <c r="F63" s="177" t="s">
        <v>9</v>
      </c>
      <c r="G63" s="16"/>
      <c r="H63" s="193"/>
      <c r="I63" s="196"/>
      <c r="J63" s="196"/>
      <c r="K63" s="203"/>
    </row>
    <row r="64" spans="2:11" ht="20.25" thickTop="1" thickBot="1">
      <c r="B64" s="172"/>
      <c r="C64" s="158"/>
      <c r="D64" s="12" t="s">
        <v>27</v>
      </c>
      <c r="E64" s="120" t="str">
        <f>IF(C62="","",VLOOKUP(C62,登録番号貼り付けシート!$A$5:$N$134,14,FALSE))</f>
        <v/>
      </c>
      <c r="F64" s="13" t="s">
        <v>27</v>
      </c>
      <c r="G64" s="16"/>
      <c r="H64" s="200" t="s">
        <v>33</v>
      </c>
      <c r="I64" s="201" t="str">
        <f>IF(ISBLANK(入力シート!$E$3),"",(入力シート!$E$3))</f>
        <v/>
      </c>
      <c r="J64" s="202"/>
      <c r="K64" s="200" t="s">
        <v>31</v>
      </c>
    </row>
    <row r="65" spans="2:11" ht="19.5" thickBot="1">
      <c r="B65" s="14"/>
      <c r="C65" s="15"/>
      <c r="D65" s="15"/>
      <c r="E65" s="14"/>
      <c r="F65" s="14"/>
      <c r="G65" s="14"/>
      <c r="H65" s="193"/>
      <c r="I65" s="196"/>
      <c r="J65" s="196"/>
      <c r="K65" s="203"/>
    </row>
    <row r="66" spans="2:11" ht="13.5" customHeight="1" thickTop="1">
      <c r="B66" s="14"/>
      <c r="C66" s="15"/>
      <c r="D66" s="15"/>
      <c r="E66" s="14"/>
      <c r="F66" s="14"/>
    </row>
  </sheetData>
  <sheetProtection password="9164" sheet="1" objects="1" scenarios="1"/>
  <mergeCells count="126">
    <mergeCell ref="E62:F62"/>
    <mergeCell ref="H62:H63"/>
    <mergeCell ref="I62:J63"/>
    <mergeCell ref="K62:K63"/>
    <mergeCell ref="E63:F63"/>
    <mergeCell ref="H64:H65"/>
    <mergeCell ref="I64:J65"/>
    <mergeCell ref="K64:K65"/>
    <mergeCell ref="E56:F56"/>
    <mergeCell ref="B58:F58"/>
    <mergeCell ref="B59:B64"/>
    <mergeCell ref="C59:C61"/>
    <mergeCell ref="E59:F59"/>
    <mergeCell ref="E60:F60"/>
    <mergeCell ref="H60:H61"/>
    <mergeCell ref="I60:K61"/>
    <mergeCell ref="C62:C64"/>
    <mergeCell ref="C48:C50"/>
    <mergeCell ref="E48:F48"/>
    <mergeCell ref="E49:F49"/>
    <mergeCell ref="G49:K49"/>
    <mergeCell ref="G50:G52"/>
    <mergeCell ref="H50:H52"/>
    <mergeCell ref="J50:K50"/>
    <mergeCell ref="B51:F51"/>
    <mergeCell ref="J51:K51"/>
    <mergeCell ref="B52:B57"/>
    <mergeCell ref="C52:C54"/>
    <mergeCell ref="E52:F52"/>
    <mergeCell ref="E53:F53"/>
    <mergeCell ref="C55:C57"/>
    <mergeCell ref="E55:F55"/>
    <mergeCell ref="G42:G44"/>
    <mergeCell ref="H42:H44"/>
    <mergeCell ref="J42:K42"/>
    <mergeCell ref="E43:F43"/>
    <mergeCell ref="J43:K43"/>
    <mergeCell ref="B45:B50"/>
    <mergeCell ref="C45:C47"/>
    <mergeCell ref="E45:F45"/>
    <mergeCell ref="G45:K45"/>
    <mergeCell ref="E46:F46"/>
    <mergeCell ref="B39:B44"/>
    <mergeCell ref="C39:C41"/>
    <mergeCell ref="E39:F39"/>
    <mergeCell ref="G39:G41"/>
    <mergeCell ref="H39:H41"/>
    <mergeCell ref="J39:K39"/>
    <mergeCell ref="E40:F40"/>
    <mergeCell ref="J40:K40"/>
    <mergeCell ref="C42:C44"/>
    <mergeCell ref="E42:F42"/>
    <mergeCell ref="G46:G48"/>
    <mergeCell ref="H46:H48"/>
    <mergeCell ref="J46:K46"/>
    <mergeCell ref="J47:K47"/>
    <mergeCell ref="B37:C37"/>
    <mergeCell ref="E37:F37"/>
    <mergeCell ref="G37:H37"/>
    <mergeCell ref="J37:K37"/>
    <mergeCell ref="E38:F38"/>
    <mergeCell ref="J38:K38"/>
    <mergeCell ref="E29:F29"/>
    <mergeCell ref="H29:H30"/>
    <mergeCell ref="I29:J30"/>
    <mergeCell ref="K29:K30"/>
    <mergeCell ref="E30:F30"/>
    <mergeCell ref="H31:H32"/>
    <mergeCell ref="I31:J32"/>
    <mergeCell ref="K31:K32"/>
    <mergeCell ref="B25:F25"/>
    <mergeCell ref="B26:B31"/>
    <mergeCell ref="C26:C28"/>
    <mergeCell ref="E26:F26"/>
    <mergeCell ref="E27:F27"/>
    <mergeCell ref="H27:H28"/>
    <mergeCell ref="I27:K28"/>
    <mergeCell ref="C29:C31"/>
    <mergeCell ref="B35:K35"/>
    <mergeCell ref="B12:B17"/>
    <mergeCell ref="C12:C14"/>
    <mergeCell ref="E12:F12"/>
    <mergeCell ref="G12:K12"/>
    <mergeCell ref="E13:F13"/>
    <mergeCell ref="G13:G15"/>
    <mergeCell ref="H13:H15"/>
    <mergeCell ref="J13:K13"/>
    <mergeCell ref="J14:K14"/>
    <mergeCell ref="C15:C17"/>
    <mergeCell ref="E15:F15"/>
    <mergeCell ref="E16:F16"/>
    <mergeCell ref="G16:K16"/>
    <mergeCell ref="G17:G19"/>
    <mergeCell ref="B18:F18"/>
    <mergeCell ref="J18:K18"/>
    <mergeCell ref="B19:B24"/>
    <mergeCell ref="C19:C21"/>
    <mergeCell ref="E19:F19"/>
    <mergeCell ref="E20:F20"/>
    <mergeCell ref="C22:C24"/>
    <mergeCell ref="E22:F22"/>
    <mergeCell ref="E23:F23"/>
    <mergeCell ref="H17:H19"/>
    <mergeCell ref="B2:K2"/>
    <mergeCell ref="B4:C4"/>
    <mergeCell ref="E4:F4"/>
    <mergeCell ref="G4:H4"/>
    <mergeCell ref="J4:K4"/>
    <mergeCell ref="E5:F5"/>
    <mergeCell ref="J5:K5"/>
    <mergeCell ref="C6:C8"/>
    <mergeCell ref="G9:G11"/>
    <mergeCell ref="H9:H11"/>
    <mergeCell ref="J9:K9"/>
    <mergeCell ref="E10:F10"/>
    <mergeCell ref="J10:K10"/>
    <mergeCell ref="B6:B11"/>
    <mergeCell ref="E6:F6"/>
    <mergeCell ref="G6:G8"/>
    <mergeCell ref="H6:H8"/>
    <mergeCell ref="J6:K6"/>
    <mergeCell ref="E7:F7"/>
    <mergeCell ref="J7:K7"/>
    <mergeCell ref="C9:C11"/>
    <mergeCell ref="E9:F9"/>
    <mergeCell ref="J17:K17"/>
  </mergeCells>
  <phoneticPr fontId="25"/>
  <pageMargins left="0.19685039370078741" right="0.19685039370078741" top="0.19685039370078741" bottom="0.19685039370078741" header="0.31496062992125984" footer="0.31496062992125984"/>
  <pageSetup paperSize="9" scale="92" orientation="landscape" r:id="rId1"/>
  <rowBreaks count="1" manualBreakCount="1">
    <brk id="33" max="16383" man="1"/>
  </rowBreaks>
  <ignoredErrors>
    <ignoredError sqref="C6:C17 I27:K32 B19:F25 B39:F64 G6:K19 G39:K52 I60:K65 B27:F31 B26:C26 D26:F2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="130" zoomScaleNormal="130" workbookViewId="0">
      <selection activeCell="D3" sqref="D3"/>
    </sheetView>
  </sheetViews>
  <sheetFormatPr defaultRowHeight="13.5"/>
  <cols>
    <col min="1" max="1" width="9" style="22" bestFit="1" customWidth="1"/>
    <col min="2" max="2" width="33.5" style="22" customWidth="1"/>
    <col min="3" max="3" width="55.5" style="22" customWidth="1"/>
    <col min="4" max="4" width="9" style="22" bestFit="1"/>
    <col min="5" max="16384" width="9" style="22"/>
  </cols>
  <sheetData>
    <row r="1" spans="1:3">
      <c r="C1" s="44">
        <v>43594</v>
      </c>
    </row>
    <row r="2" spans="1:3">
      <c r="A2" s="22" t="s">
        <v>0</v>
      </c>
    </row>
    <row r="3" spans="1:3">
      <c r="C3" s="45"/>
    </row>
    <row r="4" spans="1:3">
      <c r="C4" s="45"/>
    </row>
    <row r="5" spans="1:3">
      <c r="B5" s="208" t="s">
        <v>164</v>
      </c>
      <c r="C5" s="208"/>
    </row>
    <row r="6" spans="1:3">
      <c r="B6" s="46"/>
      <c r="C6" s="46"/>
    </row>
    <row r="7" spans="1:3" ht="16.899999999999999" customHeight="1">
      <c r="B7" s="47" t="s">
        <v>32</v>
      </c>
      <c r="C7" s="48" t="s">
        <v>165</v>
      </c>
    </row>
    <row r="8" spans="1:3" ht="16.899999999999999" customHeight="1">
      <c r="B8" s="49" t="s">
        <v>40</v>
      </c>
      <c r="C8" s="50" t="s">
        <v>155</v>
      </c>
    </row>
    <row r="9" spans="1:3" ht="39" customHeight="1">
      <c r="B9" s="51" t="s">
        <v>34</v>
      </c>
      <c r="C9" s="52" t="s">
        <v>154</v>
      </c>
    </row>
    <row r="10" spans="1:3" ht="80.45" customHeight="1">
      <c r="B10" s="53" t="s">
        <v>135</v>
      </c>
      <c r="C10" s="52" t="s">
        <v>41</v>
      </c>
    </row>
    <row r="11" spans="1:3" ht="85.15" customHeight="1">
      <c r="B11" s="51" t="s">
        <v>8</v>
      </c>
      <c r="C11" s="52" t="s">
        <v>136</v>
      </c>
    </row>
    <row r="12" spans="1:3" ht="70.150000000000006" customHeight="1">
      <c r="B12" s="54" t="s">
        <v>6</v>
      </c>
      <c r="C12" s="55" t="s">
        <v>137</v>
      </c>
    </row>
    <row r="13" spans="1:3" ht="36.6" customHeight="1">
      <c r="B13" s="56" t="s">
        <v>22</v>
      </c>
      <c r="C13" s="57" t="s">
        <v>26</v>
      </c>
    </row>
    <row r="14" spans="1:3" ht="80.45" customHeight="1">
      <c r="B14" s="58"/>
      <c r="C14" s="58"/>
    </row>
  </sheetData>
  <sheetProtection selectLockedCells="1"/>
  <mergeCells count="1">
    <mergeCell ref="B5:C5"/>
  </mergeCells>
  <phoneticPr fontId="25"/>
  <pageMargins left="0.75" right="0.75" top="1" bottom="1" header="0.51200000000000001" footer="0.51200000000000001"/>
  <pageSetup paperSize="0" scale="0" firstPageNumber="0" orientation="portrait" usePrinterDefaults="0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selection activeCell="B1" sqref="B1:B62"/>
    </sheetView>
  </sheetViews>
  <sheetFormatPr defaultRowHeight="13.5"/>
  <cols>
    <col min="1" max="1" width="22.875" customWidth="1"/>
    <col min="2" max="2" width="55" style="96" customWidth="1"/>
    <col min="6" max="6" width="37.875" customWidth="1"/>
  </cols>
  <sheetData>
    <row r="1" spans="1:6">
      <c r="A1" s="212" t="s">
        <v>125</v>
      </c>
      <c r="B1" s="94" t="s">
        <v>62</v>
      </c>
      <c r="E1">
        <v>1</v>
      </c>
      <c r="F1" t="str">
        <f>E1&amp;"_"&amp;B1</f>
        <v>1_奈良市立春日中学校</v>
      </c>
    </row>
    <row r="2" spans="1:6">
      <c r="A2" s="213"/>
      <c r="B2" s="92" t="s">
        <v>63</v>
      </c>
      <c r="E2">
        <v>2</v>
      </c>
      <c r="F2" t="str">
        <f t="shared" ref="F2:F62" si="0">E2&amp;"_"&amp;B2</f>
        <v>2_奈良市立三笠中学校</v>
      </c>
    </row>
    <row r="3" spans="1:6">
      <c r="A3" s="213"/>
      <c r="B3" s="91" t="s">
        <v>64</v>
      </c>
      <c r="E3">
        <v>3</v>
      </c>
      <c r="F3" t="str">
        <f t="shared" si="0"/>
        <v>3_奈良市立若草中学校</v>
      </c>
    </row>
    <row r="4" spans="1:6">
      <c r="A4" s="213"/>
      <c r="B4" s="91" t="s">
        <v>65</v>
      </c>
      <c r="E4">
        <v>4</v>
      </c>
      <c r="F4" t="str">
        <f t="shared" si="0"/>
        <v>4_奈良市立伏見中学校</v>
      </c>
    </row>
    <row r="5" spans="1:6">
      <c r="A5" s="213"/>
      <c r="B5" s="92" t="s">
        <v>66</v>
      </c>
      <c r="E5">
        <v>5</v>
      </c>
      <c r="F5" t="str">
        <f t="shared" si="0"/>
        <v>5_奈良市立都南中学校</v>
      </c>
    </row>
    <row r="6" spans="1:6">
      <c r="A6" s="213"/>
      <c r="B6" s="91" t="s">
        <v>67</v>
      </c>
      <c r="E6">
        <v>6</v>
      </c>
      <c r="F6" t="str">
        <f t="shared" si="0"/>
        <v>6_奈良市立興東館柳生中学校</v>
      </c>
    </row>
    <row r="7" spans="1:6">
      <c r="A7" s="213"/>
      <c r="B7" s="91" t="s">
        <v>68</v>
      </c>
      <c r="E7">
        <v>7</v>
      </c>
      <c r="F7" t="str">
        <f t="shared" si="0"/>
        <v>7_奈良市立登美ヶ丘中学校</v>
      </c>
    </row>
    <row r="8" spans="1:6">
      <c r="A8" s="213"/>
      <c r="B8" s="91" t="s">
        <v>69</v>
      </c>
      <c r="E8">
        <v>8</v>
      </c>
      <c r="F8" t="str">
        <f t="shared" si="0"/>
        <v>8_奈良市立平城西中学校</v>
      </c>
    </row>
    <row r="9" spans="1:6">
      <c r="A9" s="213"/>
      <c r="B9" s="92" t="s">
        <v>70</v>
      </c>
      <c r="E9">
        <v>9</v>
      </c>
      <c r="F9" t="str">
        <f t="shared" si="0"/>
        <v>9_奈良市立平城中学校</v>
      </c>
    </row>
    <row r="10" spans="1:6">
      <c r="A10" s="213"/>
      <c r="B10" s="91" t="s">
        <v>71</v>
      </c>
      <c r="E10">
        <v>10</v>
      </c>
      <c r="F10" t="str">
        <f t="shared" si="0"/>
        <v>10_奈良市立二名中学校</v>
      </c>
    </row>
    <row r="11" spans="1:6">
      <c r="A11" s="213"/>
      <c r="B11" s="91" t="s">
        <v>72</v>
      </c>
      <c r="E11">
        <v>11</v>
      </c>
      <c r="F11" t="str">
        <f t="shared" si="0"/>
        <v>11_奈良市立京西中学校</v>
      </c>
    </row>
    <row r="12" spans="1:6">
      <c r="A12" s="213"/>
      <c r="B12" s="91" t="s">
        <v>73</v>
      </c>
      <c r="E12">
        <v>12</v>
      </c>
      <c r="F12" t="str">
        <f t="shared" si="0"/>
        <v>12_奈良市立富雄南中学校</v>
      </c>
    </row>
    <row r="13" spans="1:6">
      <c r="A13" s="213"/>
      <c r="B13" s="91" t="s">
        <v>74</v>
      </c>
      <c r="E13">
        <v>13</v>
      </c>
      <c r="F13" t="str">
        <f t="shared" si="0"/>
        <v>13_奈良市立登美ヶ丘北中学校</v>
      </c>
    </row>
    <row r="14" spans="1:6">
      <c r="A14" s="213"/>
      <c r="B14" s="91" t="s">
        <v>75</v>
      </c>
      <c r="E14">
        <v>14</v>
      </c>
      <c r="F14" t="str">
        <f t="shared" si="0"/>
        <v>14_奈良市立都跡中学校</v>
      </c>
    </row>
    <row r="15" spans="1:6" ht="14.25" thickBot="1">
      <c r="A15" s="213"/>
      <c r="B15" s="91" t="s">
        <v>76</v>
      </c>
      <c r="E15">
        <v>15</v>
      </c>
      <c r="F15" t="str">
        <f t="shared" si="0"/>
        <v>15_奈良市立平城東中学校</v>
      </c>
    </row>
    <row r="16" spans="1:6" ht="14.25" thickBot="1">
      <c r="A16" s="88" t="s">
        <v>77</v>
      </c>
      <c r="B16" s="93" t="s">
        <v>78</v>
      </c>
      <c r="E16">
        <v>16</v>
      </c>
      <c r="F16" t="str">
        <f t="shared" si="0"/>
        <v>16_天理市立北中学校</v>
      </c>
    </row>
    <row r="17" spans="1:6">
      <c r="A17" s="209" t="s">
        <v>79</v>
      </c>
      <c r="B17" s="93" t="s">
        <v>80</v>
      </c>
      <c r="E17">
        <v>17</v>
      </c>
      <c r="F17" t="str">
        <f t="shared" si="0"/>
        <v>17_大和郡山市立郡山中学校</v>
      </c>
    </row>
    <row r="18" spans="1:6">
      <c r="A18" s="211"/>
      <c r="B18" s="91" t="s">
        <v>81</v>
      </c>
      <c r="E18">
        <v>18</v>
      </c>
      <c r="F18" t="str">
        <f t="shared" si="0"/>
        <v>18_大和郡山市立郡山南中学校</v>
      </c>
    </row>
    <row r="19" spans="1:6">
      <c r="A19" s="211"/>
      <c r="B19" s="91" t="s">
        <v>82</v>
      </c>
      <c r="E19">
        <v>19</v>
      </c>
      <c r="F19" t="str">
        <f t="shared" si="0"/>
        <v>19_大和郡山市立郡山西中学校</v>
      </c>
    </row>
    <row r="20" spans="1:6">
      <c r="A20" s="211"/>
      <c r="B20" s="91" t="s">
        <v>83</v>
      </c>
      <c r="E20">
        <v>20</v>
      </c>
      <c r="F20" t="str">
        <f t="shared" si="0"/>
        <v>20_大和郡山市立郡山東中学校</v>
      </c>
    </row>
    <row r="21" spans="1:6" ht="14.25" thickBot="1">
      <c r="A21" s="210"/>
      <c r="B21" s="95" t="s">
        <v>84</v>
      </c>
      <c r="E21">
        <v>21</v>
      </c>
      <c r="F21" t="str">
        <f t="shared" si="0"/>
        <v>21_大和郡山市立片桐中学校</v>
      </c>
    </row>
    <row r="22" spans="1:6">
      <c r="A22" s="209" t="s">
        <v>132</v>
      </c>
      <c r="B22" s="94" t="s">
        <v>85</v>
      </c>
      <c r="E22">
        <v>22</v>
      </c>
      <c r="F22" t="str">
        <f t="shared" si="0"/>
        <v>22_生駒市立緑ヶ丘中学校</v>
      </c>
    </row>
    <row r="23" spans="1:6" ht="14.25" thickBot="1">
      <c r="A23" s="210"/>
      <c r="B23" s="95" t="s">
        <v>86</v>
      </c>
      <c r="E23">
        <v>23</v>
      </c>
      <c r="F23" t="str">
        <f t="shared" si="0"/>
        <v>23_生駒市立大瀬中学校</v>
      </c>
    </row>
    <row r="24" spans="1:6">
      <c r="A24" s="211"/>
      <c r="B24" s="91" t="s">
        <v>87</v>
      </c>
      <c r="E24">
        <v>24</v>
      </c>
      <c r="F24" t="str">
        <f t="shared" si="0"/>
        <v>24_斑鳩町立斑鳩中学校</v>
      </c>
    </row>
    <row r="25" spans="1:6">
      <c r="A25" s="211"/>
      <c r="B25" s="91" t="s">
        <v>88</v>
      </c>
      <c r="E25">
        <v>25</v>
      </c>
      <c r="F25" t="str">
        <f t="shared" si="0"/>
        <v>25_斑鳩町立斑鳩南中学校</v>
      </c>
    </row>
    <row r="26" spans="1:6" ht="14.25" thickBot="1">
      <c r="A26" s="211"/>
      <c r="B26" s="92" t="s">
        <v>89</v>
      </c>
      <c r="E26">
        <v>26</v>
      </c>
      <c r="F26" t="str">
        <f t="shared" si="0"/>
        <v>26_安堵町立安堵中学校</v>
      </c>
    </row>
    <row r="27" spans="1:6">
      <c r="A27" s="209" t="s">
        <v>90</v>
      </c>
      <c r="B27" s="94" t="s">
        <v>91</v>
      </c>
      <c r="E27">
        <v>27</v>
      </c>
      <c r="F27" t="str">
        <f t="shared" si="0"/>
        <v>27_田原本町立田原本中学校</v>
      </c>
    </row>
    <row r="28" spans="1:6">
      <c r="A28" s="211"/>
      <c r="B28" s="91" t="s">
        <v>92</v>
      </c>
      <c r="E28">
        <v>28</v>
      </c>
      <c r="F28" t="str">
        <f t="shared" si="0"/>
        <v>28_田原本町立田原本北中学校</v>
      </c>
    </row>
    <row r="29" spans="1:6" ht="14.25" thickBot="1">
      <c r="A29" s="210"/>
      <c r="B29" s="95" t="s">
        <v>130</v>
      </c>
      <c r="E29">
        <v>29</v>
      </c>
      <c r="F29" t="str">
        <f t="shared" si="0"/>
        <v>29_式下中学校</v>
      </c>
    </row>
    <row r="30" spans="1:6">
      <c r="A30" s="209" t="s">
        <v>93</v>
      </c>
      <c r="B30" s="94" t="s">
        <v>94</v>
      </c>
      <c r="E30">
        <v>30</v>
      </c>
      <c r="F30" t="str">
        <f t="shared" si="0"/>
        <v>30_桜井市立桜井中学校</v>
      </c>
    </row>
    <row r="31" spans="1:6">
      <c r="A31" s="211"/>
      <c r="B31" s="91" t="s">
        <v>95</v>
      </c>
      <c r="E31">
        <v>31</v>
      </c>
      <c r="F31" t="str">
        <f t="shared" si="0"/>
        <v>31_桜井市立桜井東中学校</v>
      </c>
    </row>
    <row r="32" spans="1:6">
      <c r="A32" s="211"/>
      <c r="B32" s="91" t="s">
        <v>96</v>
      </c>
      <c r="E32">
        <v>32</v>
      </c>
      <c r="F32" t="str">
        <f t="shared" si="0"/>
        <v>32_桜井市立大三輪中学校</v>
      </c>
    </row>
    <row r="33" spans="1:6" ht="14.25" thickBot="1">
      <c r="A33" s="210"/>
      <c r="B33" s="95" t="s">
        <v>97</v>
      </c>
      <c r="E33">
        <v>33</v>
      </c>
      <c r="F33" t="str">
        <f t="shared" si="0"/>
        <v>33_桜井市立桜井西中学校</v>
      </c>
    </row>
    <row r="34" spans="1:6">
      <c r="A34" s="209" t="s">
        <v>131</v>
      </c>
      <c r="B34" s="94" t="s">
        <v>98</v>
      </c>
      <c r="E34">
        <v>34</v>
      </c>
      <c r="F34" t="str">
        <f t="shared" si="0"/>
        <v>34_宇陀市立大宇陀中学校</v>
      </c>
    </row>
    <row r="35" spans="1:6">
      <c r="A35" s="211"/>
      <c r="B35" s="91" t="s">
        <v>99</v>
      </c>
      <c r="E35">
        <v>35</v>
      </c>
      <c r="F35" t="str">
        <f t="shared" si="0"/>
        <v>35_宇陀市立室生中学校</v>
      </c>
    </row>
    <row r="36" spans="1:6" ht="14.25" thickBot="1">
      <c r="A36" s="210"/>
      <c r="B36" s="95" t="s">
        <v>100</v>
      </c>
      <c r="E36">
        <v>36</v>
      </c>
      <c r="F36" t="str">
        <f t="shared" si="0"/>
        <v>36_宇陀市立榛原中学校</v>
      </c>
    </row>
    <row r="37" spans="1:6">
      <c r="A37" s="209" t="s">
        <v>101</v>
      </c>
      <c r="B37" s="94" t="s">
        <v>102</v>
      </c>
      <c r="E37">
        <v>37</v>
      </c>
      <c r="F37" t="str">
        <f t="shared" si="0"/>
        <v>37_橿原市立畝傍中学校</v>
      </c>
    </row>
    <row r="38" spans="1:6">
      <c r="A38" s="211"/>
      <c r="B38" s="91" t="s">
        <v>103</v>
      </c>
      <c r="E38">
        <v>38</v>
      </c>
      <c r="F38" t="str">
        <f t="shared" si="0"/>
        <v>38_橿原市立八木中学校</v>
      </c>
    </row>
    <row r="39" spans="1:6">
      <c r="A39" s="211"/>
      <c r="B39" s="91" t="s">
        <v>104</v>
      </c>
      <c r="E39">
        <v>39</v>
      </c>
      <c r="F39" t="str">
        <f t="shared" si="0"/>
        <v>39_橿原市立大成中学校</v>
      </c>
    </row>
    <row r="40" spans="1:6">
      <c r="A40" s="211"/>
      <c r="B40" s="91" t="s">
        <v>105</v>
      </c>
      <c r="E40">
        <v>40</v>
      </c>
      <c r="F40" t="str">
        <f t="shared" si="0"/>
        <v>40_橿原市立光陽中学校</v>
      </c>
    </row>
    <row r="41" spans="1:6">
      <c r="A41" s="211"/>
      <c r="B41" s="91" t="s">
        <v>106</v>
      </c>
      <c r="E41">
        <v>41</v>
      </c>
      <c r="F41" t="str">
        <f t="shared" si="0"/>
        <v>41_橿原市立白橿中学校</v>
      </c>
    </row>
    <row r="42" spans="1:6" ht="14.25" thickBot="1">
      <c r="A42" s="210"/>
      <c r="B42" s="95" t="s">
        <v>107</v>
      </c>
      <c r="E42">
        <v>42</v>
      </c>
      <c r="F42" t="str">
        <f t="shared" si="0"/>
        <v>42_橿原市立橿原中学校</v>
      </c>
    </row>
    <row r="43" spans="1:6">
      <c r="A43" s="209" t="s">
        <v>108</v>
      </c>
      <c r="B43" s="94" t="s">
        <v>109</v>
      </c>
      <c r="E43">
        <v>43</v>
      </c>
      <c r="F43" t="str">
        <f t="shared" si="0"/>
        <v>43_大和高田市立高田中学校</v>
      </c>
    </row>
    <row r="44" spans="1:6">
      <c r="A44" s="211"/>
      <c r="B44" s="91" t="s">
        <v>110</v>
      </c>
      <c r="E44">
        <v>44</v>
      </c>
      <c r="F44" t="str">
        <f t="shared" si="0"/>
        <v>44_大和高田市立片塩中学校</v>
      </c>
    </row>
    <row r="45" spans="1:6" ht="14.25" thickBot="1">
      <c r="A45" s="210"/>
      <c r="B45" s="95" t="s">
        <v>111</v>
      </c>
      <c r="E45">
        <v>45</v>
      </c>
      <c r="F45" t="str">
        <f t="shared" si="0"/>
        <v>45_大和高田市立高田西中学校</v>
      </c>
    </row>
    <row r="46" spans="1:6">
      <c r="A46" s="211" t="s">
        <v>112</v>
      </c>
      <c r="B46" s="89" t="s">
        <v>113</v>
      </c>
      <c r="E46">
        <v>46</v>
      </c>
      <c r="F46" t="str">
        <f t="shared" si="0"/>
        <v>46_上牧町立上牧中学校</v>
      </c>
    </row>
    <row r="47" spans="1:6">
      <c r="A47" s="211"/>
      <c r="B47" s="91" t="s">
        <v>114</v>
      </c>
      <c r="E47">
        <v>47</v>
      </c>
      <c r="F47" t="str">
        <f t="shared" si="0"/>
        <v>47_広陵町立真美ヶ丘中学校</v>
      </c>
    </row>
    <row r="48" spans="1:6">
      <c r="A48" s="211"/>
      <c r="B48" s="91" t="s">
        <v>115</v>
      </c>
      <c r="E48">
        <v>48</v>
      </c>
      <c r="F48" t="str">
        <f t="shared" si="0"/>
        <v>48_河合町立河合第一中学校</v>
      </c>
    </row>
    <row r="49" spans="1:6">
      <c r="A49" s="211"/>
      <c r="B49" s="91" t="s">
        <v>116</v>
      </c>
      <c r="E49">
        <v>49</v>
      </c>
      <c r="F49" t="str">
        <f t="shared" si="0"/>
        <v>49_河合町立河合第二中学校</v>
      </c>
    </row>
    <row r="50" spans="1:6">
      <c r="A50" s="211"/>
      <c r="B50" s="91" t="s">
        <v>117</v>
      </c>
      <c r="E50">
        <v>50</v>
      </c>
      <c r="F50" t="str">
        <f t="shared" si="0"/>
        <v>50_王寺町立王寺中学校</v>
      </c>
    </row>
    <row r="51" spans="1:6" ht="14.25" thickBot="1">
      <c r="A51" s="211"/>
      <c r="B51" s="92" t="s">
        <v>118</v>
      </c>
      <c r="E51">
        <v>51</v>
      </c>
      <c r="F51" t="str">
        <f t="shared" si="0"/>
        <v>51_王寺町立王寺南中学校</v>
      </c>
    </row>
    <row r="52" spans="1:6">
      <c r="A52" s="209" t="s">
        <v>119</v>
      </c>
      <c r="B52" s="94" t="s">
        <v>120</v>
      </c>
      <c r="E52">
        <v>52</v>
      </c>
      <c r="F52" t="str">
        <f t="shared" si="0"/>
        <v>52_葛城市立白鳳中学校</v>
      </c>
    </row>
    <row r="53" spans="1:6" ht="14.25" thickBot="1">
      <c r="A53" s="210"/>
      <c r="B53" s="95" t="s">
        <v>121</v>
      </c>
      <c r="E53">
        <v>53</v>
      </c>
      <c r="F53" t="str">
        <f t="shared" si="0"/>
        <v>53_葛城市立新庄中学校</v>
      </c>
    </row>
    <row r="54" spans="1:6" ht="14.25" thickBot="1">
      <c r="A54" s="80" t="s">
        <v>122</v>
      </c>
      <c r="B54" s="90" t="s">
        <v>123</v>
      </c>
      <c r="E54">
        <v>54</v>
      </c>
      <c r="F54" t="str">
        <f t="shared" si="0"/>
        <v>54_御所市立御所中学校</v>
      </c>
    </row>
    <row r="55" spans="1:6" ht="14.25" thickBot="1">
      <c r="A55" s="214" t="s">
        <v>133</v>
      </c>
      <c r="B55" s="90" t="s">
        <v>124</v>
      </c>
      <c r="E55">
        <v>55</v>
      </c>
      <c r="F55" t="str">
        <f t="shared" si="0"/>
        <v>55_黒滝村立黒滝中学校</v>
      </c>
    </row>
    <row r="56" spans="1:6">
      <c r="A56" s="209" t="s">
        <v>57</v>
      </c>
      <c r="B56" s="94" t="s">
        <v>126</v>
      </c>
      <c r="E56">
        <v>56</v>
      </c>
      <c r="F56" t="str">
        <f t="shared" si="0"/>
        <v>56_奈良女子大附属中学校</v>
      </c>
    </row>
    <row r="57" spans="1:6" ht="14.25" thickBot="1">
      <c r="A57" s="210"/>
      <c r="B57" s="97" t="s">
        <v>127</v>
      </c>
      <c r="E57">
        <v>57</v>
      </c>
      <c r="F57" t="str">
        <f t="shared" si="0"/>
        <v>57_奈良教育大附属中学校</v>
      </c>
    </row>
    <row r="58" spans="1:6">
      <c r="A58" s="211" t="s">
        <v>129</v>
      </c>
      <c r="B58" s="89" t="s">
        <v>58</v>
      </c>
      <c r="E58">
        <v>58</v>
      </c>
      <c r="F58" t="str">
        <f t="shared" si="0"/>
        <v>58_帝塚山中学校</v>
      </c>
    </row>
    <row r="59" spans="1:6">
      <c r="A59" s="211"/>
      <c r="B59" s="91" t="s">
        <v>59</v>
      </c>
      <c r="E59">
        <v>59</v>
      </c>
      <c r="F59" t="str">
        <f t="shared" si="0"/>
        <v>59_東大寺学園中学校</v>
      </c>
    </row>
    <row r="60" spans="1:6">
      <c r="A60" s="211"/>
      <c r="B60" s="91" t="s">
        <v>60</v>
      </c>
      <c r="E60">
        <v>60</v>
      </c>
      <c r="F60" t="str">
        <f t="shared" si="0"/>
        <v>60_奈良育英西中学校</v>
      </c>
    </row>
    <row r="61" spans="1:6">
      <c r="A61" s="211"/>
      <c r="B61" s="91" t="s">
        <v>61</v>
      </c>
      <c r="E61">
        <v>61</v>
      </c>
      <c r="F61" t="str">
        <f t="shared" si="0"/>
        <v>61_奈良学園中学校</v>
      </c>
    </row>
    <row r="62" spans="1:6" ht="14.25" thickBot="1">
      <c r="A62" s="210"/>
      <c r="B62" s="95" t="s">
        <v>128</v>
      </c>
      <c r="E62">
        <v>62</v>
      </c>
      <c r="F62" t="str">
        <f t="shared" si="0"/>
        <v>62_聖心学園中等教育学校</v>
      </c>
    </row>
  </sheetData>
  <mergeCells count="14">
    <mergeCell ref="A56:A57"/>
    <mergeCell ref="A58:A62"/>
    <mergeCell ref="A1:A15"/>
    <mergeCell ref="A17:A21"/>
    <mergeCell ref="A22:A23"/>
    <mergeCell ref="A55"/>
    <mergeCell ref="A43:A45"/>
    <mergeCell ref="A46:A51"/>
    <mergeCell ref="A52:A53"/>
    <mergeCell ref="A24:A26"/>
    <mergeCell ref="A27:A29"/>
    <mergeCell ref="A30:A33"/>
    <mergeCell ref="A34:A36"/>
    <mergeCell ref="A37:A42"/>
  </mergeCells>
  <phoneticPr fontId="2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入力シート</vt:lpstr>
      <vt:lpstr>登録番号貼り付けシート</vt:lpstr>
      <vt:lpstr>申込書（印刷用）</vt:lpstr>
      <vt:lpstr>※入力方法</vt:lpstr>
      <vt:lpstr>学校名</vt:lpstr>
      <vt:lpstr>'申込書（印刷用）'!Print_Area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森下亮仁</dc:creator>
  <cp:lastModifiedBy>morishita</cp:lastModifiedBy>
  <cp:lastPrinted>2019-04-22T22:36:22Z</cp:lastPrinted>
  <dcterms:created xsi:type="dcterms:W3CDTF">2010-11-03T15:05:56Z</dcterms:created>
  <dcterms:modified xsi:type="dcterms:W3CDTF">2019-05-27T06:44:23Z</dcterms:modified>
</cp:coreProperties>
</file>