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morishita\Downloads\"/>
    </mc:Choice>
  </mc:AlternateContent>
  <xr:revisionPtr revIDLastSave="0" documentId="13_ncr:1_{F76BD731-A88B-4CC0-9900-769B7BC54641}" xr6:coauthVersionLast="45" xr6:coauthVersionMax="45" xr10:uidLastSave="{00000000-0000-0000-0000-000000000000}"/>
  <bookViews>
    <workbookView xWindow="-120" yWindow="-120" windowWidth="20730" windowHeight="11160" xr2:uid="{00000000-000D-0000-FFFF-FFFF00000000}"/>
  </bookViews>
  <sheets>
    <sheet name="入力シート" sheetId="1" r:id="rId1"/>
    <sheet name="申込用紙(印刷用_編集禁止)" sheetId="2" r:id="rId2"/>
    <sheet name="協力書" sheetId="4" r:id="rId3"/>
    <sheet name="参照" sheetId="5" state="hidden" r:id="rId4"/>
  </sheets>
  <calcPr calcId="181029"/>
</workbook>
</file>

<file path=xl/calcChain.xml><?xml version="1.0" encoding="utf-8"?>
<calcChain xmlns="http://schemas.openxmlformats.org/spreadsheetml/2006/main">
  <c r="O22" i="2" l="1"/>
  <c r="O46" i="2"/>
  <c r="E2" i="5"/>
  <c r="O44" i="2"/>
  <c r="D44" i="2"/>
  <c r="O42" i="2"/>
  <c r="P27" i="2" s="1"/>
  <c r="D41" i="2"/>
  <c r="I38" i="2"/>
  <c r="D38" i="2"/>
  <c r="I35" i="2"/>
  <c r="D35" i="2"/>
  <c r="N32" i="2"/>
  <c r="I32" i="2"/>
  <c r="D32" i="2"/>
  <c r="N29" i="2"/>
  <c r="I29" i="2"/>
  <c r="D29" i="2"/>
  <c r="L27" i="2"/>
  <c r="G27" i="2"/>
  <c r="F27" i="2"/>
  <c r="B27" i="2"/>
  <c r="O20" i="2"/>
  <c r="D20" i="2"/>
  <c r="O18" i="2"/>
  <c r="D17" i="2"/>
  <c r="I14" i="2"/>
  <c r="D14" i="2"/>
  <c r="I11" i="2"/>
  <c r="D11" i="2"/>
  <c r="N8" i="2"/>
  <c r="I8" i="2"/>
  <c r="D8" i="2"/>
  <c r="N5" i="2"/>
  <c r="I5" i="2"/>
  <c r="D5" i="2"/>
  <c r="P3" i="2"/>
  <c r="L3" i="2"/>
  <c r="K3" i="2"/>
  <c r="G3" i="2"/>
  <c r="F3" i="2"/>
  <c r="B3" i="2"/>
  <c r="E32" i="1"/>
  <c r="A32" i="1"/>
  <c r="E31" i="1"/>
  <c r="A31" i="1"/>
  <c r="E30" i="1"/>
  <c r="A30" i="1"/>
  <c r="E29" i="1"/>
  <c r="A29" i="1"/>
  <c r="E28" i="1"/>
  <c r="A28" i="1"/>
  <c r="E27" i="1"/>
  <c r="A27" i="1"/>
  <c r="E26" i="1"/>
  <c r="A26" i="1"/>
  <c r="E25" i="1"/>
  <c r="A25" i="1"/>
  <c r="E24" i="1"/>
  <c r="A24" i="1"/>
  <c r="E23" i="1"/>
  <c r="A23" i="1"/>
  <c r="E22" i="1"/>
  <c r="A22" i="1"/>
  <c r="E21" i="1"/>
  <c r="A21" i="1"/>
  <c r="E18" i="1"/>
  <c r="A18" i="1"/>
  <c r="E17" i="1"/>
  <c r="A17" i="1"/>
  <c r="E16" i="1"/>
  <c r="A16" i="1"/>
  <c r="E15" i="1"/>
  <c r="A15" i="1"/>
  <c r="E14" i="1"/>
  <c r="A14" i="1"/>
  <c r="E13" i="1"/>
  <c r="A13" i="1"/>
  <c r="E12" i="1"/>
  <c r="A12" i="1"/>
  <c r="E11" i="1"/>
  <c r="A11" i="1"/>
  <c r="E10" i="1"/>
  <c r="A10" i="1"/>
  <c r="E9" i="1"/>
  <c r="A9" i="1"/>
  <c r="E8" i="1"/>
  <c r="A8" i="1"/>
  <c r="E7" i="1"/>
  <c r="A7" i="1"/>
  <c r="K9" i="2"/>
  <c r="F15" i="2"/>
  <c r="F38" i="2"/>
  <c r="F11" i="2"/>
  <c r="F12" i="2"/>
  <c r="K40" i="2"/>
  <c r="K8" i="2"/>
  <c r="F16" i="2"/>
  <c r="P33" i="2"/>
  <c r="K6" i="2"/>
  <c r="F36" i="2"/>
  <c r="K38" i="2"/>
  <c r="P7" i="2"/>
  <c r="F42" i="2"/>
  <c r="F35" i="2"/>
  <c r="P8" i="2"/>
  <c r="F45" i="2"/>
  <c r="K37" i="2"/>
  <c r="F39" i="2"/>
  <c r="K35" i="2"/>
  <c r="K5" i="2"/>
  <c r="K31" i="2"/>
  <c r="P32" i="2"/>
  <c r="F7" i="2"/>
  <c r="P30" i="2"/>
  <c r="P34" i="2"/>
  <c r="F44" i="2"/>
  <c r="K10" i="2"/>
  <c r="K29" i="2"/>
  <c r="K34" i="2"/>
  <c r="K33" i="2"/>
  <c r="F33" i="2"/>
  <c r="F18" i="2"/>
  <c r="F31" i="2"/>
  <c r="F5" i="2"/>
  <c r="F34" i="2"/>
  <c r="K32" i="2"/>
  <c r="F40" i="2"/>
  <c r="F6" i="2"/>
  <c r="F32" i="2"/>
  <c r="P29" i="2"/>
  <c r="P31" i="2"/>
  <c r="F9" i="2"/>
  <c r="K7" i="2"/>
  <c r="F29" i="2"/>
  <c r="F21" i="2"/>
  <c r="P5" i="2"/>
  <c r="K30" i="2"/>
  <c r="F37" i="2"/>
  <c r="K39" i="2"/>
  <c r="K16" i="2"/>
  <c r="K14" i="2"/>
  <c r="F10" i="2"/>
  <c r="F46" i="2"/>
  <c r="F17" i="2"/>
  <c r="K36" i="2"/>
  <c r="F19" i="2"/>
  <c r="K13" i="2"/>
  <c r="F30" i="2"/>
  <c r="K15" i="2"/>
  <c r="P6" i="2"/>
  <c r="K11" i="2"/>
  <c r="F43" i="2"/>
  <c r="F41" i="2"/>
  <c r="F14" i="2"/>
  <c r="K12" i="2"/>
  <c r="P9" i="2"/>
  <c r="P10" i="2"/>
  <c r="F20" i="2"/>
  <c r="F8" i="2"/>
  <c r="F13" i="2"/>
  <c r="F22" i="2"/>
  <c r="K27" i="2" l="1"/>
</calcChain>
</file>

<file path=xl/sharedStrings.xml><?xml version="1.0" encoding="utf-8"?>
<sst xmlns="http://schemas.openxmlformats.org/spreadsheetml/2006/main" count="312" uniqueCount="169">
  <si>
    <t>※このシートに入力すると申込書(印刷用)に反映されます。 学校名はリストから選んで下さい。
 入力が終わったら、申込書(印刷用)シートを印刷して押印して下さい。 文字がない場合、近い文字を使用してください。
 (このシートは印刷しないで下さい、コンピュータ処理に利用します)</t>
  </si>
  <si>
    <t>学校名</t>
  </si>
  <si>
    <t>男子顧問</t>
  </si>
  <si>
    <t>女子顧問</t>
  </si>
  <si>
    <t>校長</t>
  </si>
  <si>
    <t>種目</t>
  </si>
  <si>
    <t>校内順位</t>
  </si>
  <si>
    <t>県中学校別番号</t>
  </si>
  <si>
    <t>氏名</t>
  </si>
  <si>
    <t>ふりがな</t>
  </si>
  <si>
    <t>学年</t>
  </si>
  <si>
    <t>男</t>
  </si>
  <si>
    <t>男子ダブルス</t>
  </si>
  <si>
    <t>2年男子
 シングルス</t>
  </si>
  <si>
    <t>1年男子
 シングルス</t>
  </si>
  <si>
    <t>※名字と名前の間に全角スペースを入れてください。</t>
  </si>
  <si>
    <t>女</t>
  </si>
  <si>
    <t>女子ダブルス</t>
  </si>
  <si>
    <t>2年女子
 シングルス</t>
  </si>
  <si>
    <t>1年女子
シングルス</t>
  </si>
  <si>
    <t>第67回奈良県中学校バドミントン新人大会申込用紙(男子用)</t>
  </si>
  <si>
    <t>番号</t>
  </si>
  <si>
    <t>県中学校番号</t>
  </si>
  <si>
    <t>2年男子シングルス</t>
  </si>
  <si>
    <t>1年男子シングルス</t>
  </si>
  <si>
    <t>フリガナ</t>
  </si>
  <si>
    <t>男子顧問名</t>
  </si>
  <si>
    <t>校長名　印</t>
  </si>
  <si>
    <t>第67回奈良県中学校バドミントン新人大会申込用紙(女子用)</t>
  </si>
  <si>
    <t>2年女子シングルス</t>
  </si>
  <si>
    <t>1年女子シングルス</t>
  </si>
  <si>
    <t>女子顧問名</t>
  </si>
  <si>
    <t>コロナウィルス感染症の拡大防止のための協力書</t>
  </si>
  <si>
    <t>令和２年度　奈良県中学校体育連盟　新人大会（令和２年11月7日～8日）</t>
  </si>
  <si>
    <t>競技種目【　　バドミントン　　　　】</t>
  </si>
  <si>
    <t>年令</t>
  </si>
  <si>
    <t>歳</t>
  </si>
  <si>
    <t>今朝の体温</t>
  </si>
  <si>
    <t>℃</t>
  </si>
  <si>
    <t>性別</t>
  </si>
  <si>
    <t>緊急連絡TEL</t>
  </si>
  <si>
    <t>保護者名</t>
  </si>
  <si>
    <t>㊞</t>
  </si>
  <si>
    <t>イベント前２週間における以下の事項の有無</t>
  </si>
  <si>
    <t>有</t>
  </si>
  <si>
    <t>無</t>
  </si>
  <si>
    <t>ア　平熱を超える発熱</t>
  </si>
  <si>
    <t>イ　咳（せき）、喉（のど）の痛みなど風邪の症状</t>
  </si>
  <si>
    <t>ウ　だるさ（倦怠感［けんたいかん］）、息苦しさ（呼吸困難）</t>
  </si>
  <si>
    <t>エ　嗅覚や味覚の異常</t>
  </si>
  <si>
    <t>オ　体が重く感じる、疲れやすい等</t>
  </si>
  <si>
    <t>カ　新型コロナウィルス感染症陽性とされた者との濃厚接触</t>
  </si>
  <si>
    <t>キ　同居家族や身近な知人に感染が疑われる方がいる場合</t>
  </si>
  <si>
    <t>ク　過去１４日以内に政府から入国制限、入国後の観察期間を必要とされている国、地域等への渡航又は当該在住者との濃厚接触がある場合</t>
  </si>
  <si>
    <t>　大会が連続した日程で実施される場合、大会当日の検温及び上記項目ア～クの有無の確認ついては、各校で責任を持って実施してください。なお、「有」として確認された場合は、自主的に大会参加及び大会会場への来場自体を見合わせてください。</t>
  </si>
  <si>
    <t>　この協力書はすべての来場者（運営・参加・応援）に提出をお願いし、大会当日から大会終了後１ヶ月間保管し、経過後専門部が責任を持って破棄します。</t>
  </si>
  <si>
    <t>大会参加者及び来場者へのコロナウィルス感染症の拡大防止に対する心得</t>
  </si>
  <si>
    <t>１．</t>
  </si>
  <si>
    <t>以下の事項に該当する場合は、自主的に大会会場への来場自体を見合わせること。</t>
  </si>
  <si>
    <t>・発熱、咳、咽頭痛などの症状があり、体調がよくないと判断するとき。</t>
  </si>
  <si>
    <t>・同居家族や身近な知人に感染が疑われる方がいる場合。</t>
  </si>
  <si>
    <t>・過去１４日以内に政府から入国制限や入国後の観察期間が必要な国・地域への</t>
  </si>
  <si>
    <t>　渡航又は該当地域の在住者との濃厚接触がある場合。</t>
  </si>
  <si>
    <t>２．</t>
  </si>
  <si>
    <t>大会会場への来場は、「感染拡大防止協力書」を記入の上大会本部に提出すること。</t>
  </si>
  <si>
    <t>３．</t>
  </si>
  <si>
    <t>マスクを必ず持参し、プレー中以外はマスク着用を励行すること。</t>
  </si>
  <si>
    <t>（熱中症予防の観点から、プレー中はマスクを着用しないでください。）</t>
  </si>
  <si>
    <t>４．</t>
  </si>
  <si>
    <t>こまめな手洗い、アルコール等による手指消毒を行うこと。(消毒液は主催者で準備します。）</t>
  </si>
  <si>
    <t>５．</t>
  </si>
  <si>
    <t>他の利用者との距離（できるだけ２ｍ以上）を確保すること。</t>
  </si>
  <si>
    <t>（試合前後の挨拶の際の握手は禁止し、プレー中選手どうしの接触を避けてください。）</t>
  </si>
  <si>
    <t>（荷物置き場や休憩場所での距離を確保できるようにしてください。）</t>
  </si>
  <si>
    <t>６．</t>
  </si>
  <si>
    <t>大きな声での会話や応援をしないこと。</t>
  </si>
  <si>
    <t>７．</t>
  </si>
  <si>
    <t>その他、感染防止に対する施設管理者からの指示に従うこと。</t>
  </si>
  <si>
    <t>８．</t>
  </si>
  <si>
    <t>大会終了後２週間以内に新型コロナウィルス感染症を発症した場合は、速やかに施設管理者</t>
  </si>
  <si>
    <t>と大会主催者及び必要に応じて所属団体代表者に濃厚接触者の有無等について報告すること。</t>
  </si>
  <si>
    <t>９．</t>
  </si>
  <si>
    <t>気温や湿度が高い時期になっているため、熱中症対策をあわせて行うこと。</t>
  </si>
  <si>
    <t>男・女</t>
  </si>
  <si>
    <t>郡市</t>
  </si>
  <si>
    <t>中学校名</t>
  </si>
  <si>
    <t>選択中</t>
  </si>
  <si>
    <t>奈良市</t>
  </si>
  <si>
    <t xml:space="preserve">春日中学校 </t>
  </si>
  <si>
    <t>若草中学校</t>
  </si>
  <si>
    <t>三笠中学校</t>
  </si>
  <si>
    <t xml:space="preserve">伏見中学校 </t>
  </si>
  <si>
    <t xml:space="preserve">都南中学校 </t>
  </si>
  <si>
    <t xml:space="preserve">興東館柳生中学校 </t>
  </si>
  <si>
    <t xml:space="preserve">登美ヶ丘中学校 </t>
  </si>
  <si>
    <t>平城中学校</t>
  </si>
  <si>
    <t>平城西中学校</t>
  </si>
  <si>
    <t>二名中学校</t>
  </si>
  <si>
    <t>平城東中学校</t>
  </si>
  <si>
    <t>京西中学校</t>
  </si>
  <si>
    <t>富雄南中学校</t>
  </si>
  <si>
    <t>登美ヶ丘北中学校</t>
  </si>
  <si>
    <t>都跡中学校</t>
  </si>
  <si>
    <t>奈良女子大学附属中等教育学校</t>
  </si>
  <si>
    <t>奈良教育大学附属中学校</t>
  </si>
  <si>
    <t>帝塚山中学校</t>
  </si>
  <si>
    <t>東大寺学園中学校</t>
  </si>
  <si>
    <t>育英西中学校</t>
  </si>
  <si>
    <t>奈良学園登美ヶ丘中学校</t>
  </si>
  <si>
    <t>天理市</t>
  </si>
  <si>
    <t>天理市立北中学校</t>
  </si>
  <si>
    <t>天理市立西中学校</t>
  </si>
  <si>
    <t>生駒市</t>
  </si>
  <si>
    <t>緑ヶ丘中学校</t>
  </si>
  <si>
    <t>大瀬中学校</t>
  </si>
  <si>
    <t>生駒中学校</t>
  </si>
  <si>
    <t>鹿の台中学校</t>
  </si>
  <si>
    <t>大和郡山市</t>
  </si>
  <si>
    <t>郡山中学校</t>
  </si>
  <si>
    <t>郡山南中学校</t>
  </si>
  <si>
    <t>郡山西中学校</t>
  </si>
  <si>
    <t>郡山東中学校</t>
  </si>
  <si>
    <t>片桐中学校</t>
  </si>
  <si>
    <t>奈良学園中学校</t>
  </si>
  <si>
    <t>生駒郡</t>
  </si>
  <si>
    <t>斑鳩中学校</t>
  </si>
  <si>
    <t>斑鳩南中学校</t>
  </si>
  <si>
    <t>安堵中学校</t>
  </si>
  <si>
    <t>磯城郡</t>
  </si>
  <si>
    <t>田原本中学校</t>
  </si>
  <si>
    <t>田原本北中学校</t>
  </si>
  <si>
    <t>式下中学校</t>
  </si>
  <si>
    <t>北葛城郡</t>
  </si>
  <si>
    <t>真美ヶ丘中学校</t>
  </si>
  <si>
    <t>王寺南中学校</t>
  </si>
  <si>
    <t>上牧中学校</t>
  </si>
  <si>
    <t>河合第一中学校</t>
  </si>
  <si>
    <t>河合第二中学校</t>
  </si>
  <si>
    <t>王寺中学校</t>
  </si>
  <si>
    <t>葛城市</t>
  </si>
  <si>
    <t>新庄中学校</t>
  </si>
  <si>
    <t>白鳳中学校</t>
  </si>
  <si>
    <t>宇陀市</t>
  </si>
  <si>
    <t>大宇陀中学校</t>
  </si>
  <si>
    <t>榛原中学校</t>
  </si>
  <si>
    <t>室生中学校</t>
  </si>
  <si>
    <t>大和
高田市</t>
  </si>
  <si>
    <t>高田中学校</t>
  </si>
  <si>
    <t>高田西中学校</t>
  </si>
  <si>
    <t>片塩中学校</t>
  </si>
  <si>
    <t>橿原市</t>
  </si>
  <si>
    <t>光陽中学校</t>
  </si>
  <si>
    <t>白橿中学校</t>
  </si>
  <si>
    <t>大成中学校</t>
  </si>
  <si>
    <t>橿原中学校</t>
  </si>
  <si>
    <t>畝傍中学校</t>
  </si>
  <si>
    <t>八木中学校</t>
  </si>
  <si>
    <t>聖心学園中等学校</t>
  </si>
  <si>
    <t>御所市</t>
  </si>
  <si>
    <t>御所中学校</t>
  </si>
  <si>
    <t>大正中学校</t>
  </si>
  <si>
    <t>桜井市</t>
  </si>
  <si>
    <t>桜井西中学校</t>
  </si>
  <si>
    <t>桜井中学校</t>
  </si>
  <si>
    <t>桜井東中学校</t>
  </si>
  <si>
    <t>大三輪中学校</t>
  </si>
  <si>
    <t>吉野郡</t>
  </si>
  <si>
    <t>黒滝中学校</t>
  </si>
  <si>
    <t>聾学校</t>
    <rPh sb="0" eb="3">
      <t>ロウガッコウ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</si>
</sst>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sz val="10"/>
      <color theme="1"/>
      <name val="Arial"/>
    </font>
    <font>
      <sz val="10"/>
      <name val="Arial"/>
    </font>
    <font>
      <sz val="11"/>
      <color theme="1"/>
      <name val="Arial"/>
    </font>
    <font>
      <sz val="11"/>
      <name val="Arial"/>
    </font>
    <font>
      <sz val="8"/>
      <color theme="1"/>
      <name val="Arial"/>
    </font>
    <font>
      <sz val="9"/>
      <color rgb="FF000000"/>
      <name val="Arial"/>
    </font>
    <font>
      <sz val="9"/>
      <color theme="1"/>
      <name val="Arial"/>
    </font>
    <font>
      <sz val="10"/>
      <color theme="1"/>
      <name val="Arial"/>
    </font>
    <font>
      <sz val="14"/>
      <color theme="1"/>
      <name val="Arial"/>
    </font>
    <font>
      <sz val="12"/>
      <color theme="1"/>
      <name val="Arial"/>
    </font>
    <font>
      <sz val="12"/>
      <name val="Arial"/>
    </font>
    <font>
      <b/>
      <sz val="14"/>
      <color theme="1"/>
      <name val="MS Mincho"/>
      <family val="1"/>
      <charset val="128"/>
    </font>
    <font>
      <b/>
      <sz val="12"/>
      <color theme="1"/>
      <name val="MS Mincho"/>
      <family val="1"/>
      <charset val="128"/>
    </font>
    <font>
      <sz val="11"/>
      <color theme="1"/>
      <name val="MS Mincho"/>
      <family val="1"/>
      <charset val="128"/>
    </font>
    <font>
      <b/>
      <sz val="11"/>
      <color theme="1"/>
      <name val="MS Mincho"/>
      <family val="1"/>
      <charset val="128"/>
    </font>
    <font>
      <sz val="10"/>
      <color theme="1"/>
      <name val="MS Mincho"/>
      <family val="1"/>
      <charset val="128"/>
    </font>
    <font>
      <b/>
      <sz val="12"/>
      <color theme="1"/>
      <name val="ＭＳ ゴシック"/>
      <family val="3"/>
      <charset val="128"/>
    </font>
    <font>
      <sz val="11"/>
      <name val="Calibri"/>
    </font>
    <font>
      <sz val="8"/>
      <name val="Calibri"/>
    </font>
    <font>
      <sz val="11"/>
      <color theme="1"/>
      <name val="Calibri"/>
    </font>
    <font>
      <sz val="6"/>
      <name val="Calibri"/>
    </font>
    <font>
      <sz val="11"/>
      <color theme="1"/>
      <name val="Arial"/>
      <family val="2"/>
    </font>
    <font>
      <sz val="10"/>
      <name val="Arial"/>
      <family val="2"/>
    </font>
    <font>
      <sz val="6"/>
      <name val="ＭＳ Ｐゴシック"/>
      <family val="3"/>
      <charset val="128"/>
    </font>
    <font>
      <sz val="10"/>
      <color theme="1"/>
      <name val="Arial"/>
      <family val="2"/>
    </font>
    <font>
      <sz val="11"/>
      <name val="Calibri"/>
      <family val="2"/>
    </font>
    <font>
      <sz val="10"/>
      <color rgb="FF000000"/>
      <name val="ＭＳ Ｐゴシック"/>
      <family val="3"/>
      <charset val="128"/>
    </font>
  </fonts>
  <fills count="6">
    <fill>
      <patternFill patternType="none"/>
    </fill>
    <fill>
      <patternFill patternType="gray125"/>
    </fill>
    <fill>
      <patternFill patternType="solid">
        <fgColor rgb="FF63D297"/>
        <bgColor rgb="FF63D297"/>
      </patternFill>
    </fill>
    <fill>
      <patternFill patternType="solid">
        <fgColor rgb="FFFFFFFF"/>
        <bgColor rgb="FFFFFFFF"/>
      </patternFill>
    </fill>
    <fill>
      <patternFill patternType="solid">
        <fgColor rgb="FFE7F9EF"/>
        <bgColor rgb="FFE7F9EF"/>
      </patternFill>
    </fill>
    <fill>
      <patternFill patternType="solid">
        <fgColor rgb="FFFFFF00"/>
        <bgColor rgb="FFFFFF00"/>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s>
  <cellStyleXfs count="1">
    <xf numFmtId="0" fontId="0" fillId="0" borderId="0"/>
  </cellStyleXfs>
  <cellXfs count="124">
    <xf numFmtId="0" fontId="0" fillId="0" borderId="0" xfId="0" applyFont="1" applyAlignment="1"/>
    <xf numFmtId="0" fontId="1" fillId="0" borderId="0" xfId="0" applyFont="1" applyAlignment="1">
      <alignment horizontal="left"/>
    </xf>
    <xf numFmtId="0" fontId="3" fillId="0" borderId="0" xfId="0" applyFont="1" applyAlignment="1">
      <alignment horizontal="right"/>
    </xf>
    <xf numFmtId="0" fontId="3" fillId="0" borderId="4" xfId="0" applyFont="1" applyBorder="1" applyAlignment="1">
      <alignment horizontal="center"/>
    </xf>
    <xf numFmtId="0" fontId="3" fillId="0" borderId="0" xfId="0" applyFont="1" applyAlignment="1"/>
    <xf numFmtId="0" fontId="3" fillId="0" borderId="0" xfId="0" applyFont="1" applyAlignment="1">
      <alignment horizontal="right"/>
    </xf>
    <xf numFmtId="0" fontId="4" fillId="0" borderId="0" xfId="0" applyFont="1" applyAlignment="1">
      <alignment horizontal="right"/>
    </xf>
    <xf numFmtId="0" fontId="3" fillId="0" borderId="0" xfId="0" applyFont="1" applyAlignment="1">
      <alignment horizontal="center" vertical="center"/>
    </xf>
    <xf numFmtId="0" fontId="4" fillId="0" borderId="5" xfId="0" applyFont="1" applyBorder="1" applyAlignment="1">
      <alignment horizontal="center" vertical="center"/>
    </xf>
    <xf numFmtId="0" fontId="4" fillId="2" borderId="3" xfId="0" applyFont="1" applyFill="1" applyBorder="1" applyAlignment="1">
      <alignment horizontal="center" vertical="center"/>
    </xf>
    <xf numFmtId="0" fontId="4" fillId="0" borderId="0" xfId="0" applyFont="1" applyAlignment="1">
      <alignment horizontal="center" vertical="center"/>
    </xf>
    <xf numFmtId="0" fontId="6" fillId="3" borderId="7" xfId="0" applyFont="1" applyFill="1" applyBorder="1" applyAlignment="1">
      <alignment horizontal="center" vertical="center"/>
    </xf>
    <xf numFmtId="0" fontId="4" fillId="3" borderId="7" xfId="0" applyFont="1" applyFill="1" applyBorder="1" applyAlignment="1">
      <alignment horizontal="center" vertical="center"/>
    </xf>
    <xf numFmtId="0" fontId="6" fillId="4" borderId="7" xfId="0" applyFont="1" applyFill="1" applyBorder="1" applyAlignment="1">
      <alignment horizontal="center" vertical="center"/>
    </xf>
    <xf numFmtId="0" fontId="4" fillId="4" borderId="7"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3" borderId="7" xfId="0" applyFont="1" applyFill="1" applyBorder="1" applyAlignment="1">
      <alignment horizontal="center" vertical="center"/>
    </xf>
    <xf numFmtId="0" fontId="6" fillId="3" borderId="7" xfId="0" applyFont="1" applyFill="1" applyBorder="1" applyAlignment="1">
      <alignment horizontal="center" vertical="center"/>
    </xf>
    <xf numFmtId="0" fontId="4" fillId="0" borderId="0" xfId="0" applyFont="1" applyAlignment="1">
      <alignment horizontal="center" vertical="center"/>
    </xf>
    <xf numFmtId="0" fontId="6" fillId="3" borderId="0" xfId="0" applyFont="1" applyFill="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horizontal="center" vertical="center"/>
    </xf>
    <xf numFmtId="0" fontId="2" fillId="0" borderId="11" xfId="0" applyFont="1" applyBorder="1" applyAlignment="1">
      <alignment horizontal="center" vertical="center"/>
    </xf>
    <xf numFmtId="0" fontId="8" fillId="0" borderId="11" xfId="0" applyFont="1" applyBorder="1" applyAlignment="1">
      <alignment horizontal="center" vertical="center"/>
    </xf>
    <xf numFmtId="0" fontId="2" fillId="0" borderId="4" xfId="0" applyFont="1" applyBorder="1" applyAlignment="1">
      <alignment horizontal="center" vertical="center"/>
    </xf>
    <xf numFmtId="0" fontId="8" fillId="0" borderId="4" xfId="0" applyFont="1" applyBorder="1" applyAlignment="1">
      <alignment horizontal="center" vertical="center"/>
    </xf>
    <xf numFmtId="0" fontId="11" fillId="0" borderId="0" xfId="0" applyFont="1" applyAlignment="1">
      <alignment horizontal="center"/>
    </xf>
    <xf numFmtId="0" fontId="2" fillId="0" borderId="0" xfId="0" applyFont="1" applyAlignment="1">
      <alignment horizontal="center" vertical="center"/>
    </xf>
    <xf numFmtId="0" fontId="8" fillId="0" borderId="0" xfId="0" applyFont="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2" fillId="0" borderId="0" xfId="0" applyFont="1" applyAlignment="1">
      <alignment horizontal="center" vertical="center"/>
    </xf>
    <xf numFmtId="0" fontId="3" fillId="0" borderId="16" xfId="0" applyFont="1" applyBorder="1" applyAlignment="1">
      <alignment vertical="center"/>
    </xf>
    <xf numFmtId="0" fontId="14" fillId="0" borderId="0" xfId="0" applyFont="1" applyAlignment="1">
      <alignment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horizontal="right" vertical="center"/>
    </xf>
    <xf numFmtId="0" fontId="16" fillId="0" borderId="5" xfId="0" applyFont="1" applyBorder="1" applyAlignment="1">
      <alignment horizontal="center" vertical="center"/>
    </xf>
    <xf numFmtId="0" fontId="14" fillId="0" borderId="5"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0" xfId="0" applyFont="1" applyAlignment="1">
      <alignment horizontal="lef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3" fillId="0" borderId="0" xfId="0" applyFont="1" applyAlignment="1">
      <alignment vertical="center"/>
    </xf>
    <xf numFmtId="0" fontId="16" fillId="0" borderId="0" xfId="0" quotePrefix="1" applyFont="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quotePrefix="1" applyFont="1" applyAlignment="1">
      <alignment vertical="center"/>
    </xf>
    <xf numFmtId="0" fontId="16" fillId="0" borderId="0" xfId="0" applyFont="1" applyAlignment="1">
      <alignment vertical="center"/>
    </xf>
    <xf numFmtId="0" fontId="14" fillId="0" borderId="0" xfId="0" applyFont="1" applyAlignment="1">
      <alignment horizontal="left" vertical="center"/>
    </xf>
    <xf numFmtId="0" fontId="18" fillId="0" borderId="5" xfId="0" applyFont="1" applyBorder="1" applyAlignment="1"/>
    <xf numFmtId="0" fontId="19" fillId="0" borderId="5" xfId="0" applyFont="1" applyBorder="1" applyAlignment="1">
      <alignment horizontal="center" vertical="center"/>
    </xf>
    <xf numFmtId="0" fontId="18" fillId="2" borderId="5" xfId="0" quotePrefix="1" applyFont="1" applyFill="1" applyBorder="1" applyAlignment="1">
      <alignment horizontal="center" vertical="center"/>
    </xf>
    <xf numFmtId="0" fontId="8" fillId="0" borderId="5" xfId="0" applyFont="1" applyBorder="1"/>
    <xf numFmtId="0" fontId="2" fillId="0" borderId="5" xfId="0" applyFont="1" applyBorder="1" applyAlignment="1">
      <alignment horizontal="center"/>
    </xf>
    <xf numFmtId="0" fontId="18" fillId="0" borderId="5" xfId="0" applyFont="1" applyBorder="1" applyAlignment="1">
      <alignment horizontal="right"/>
    </xf>
    <xf numFmtId="0" fontId="18" fillId="3" borderId="5" xfId="0" applyFont="1" applyFill="1" applyBorder="1" applyAlignment="1">
      <alignment horizontal="center" vertical="center"/>
    </xf>
    <xf numFmtId="0" fontId="2" fillId="0" borderId="5" xfId="0" applyFont="1" applyBorder="1" applyAlignment="1"/>
    <xf numFmtId="0" fontId="8" fillId="0" borderId="5" xfId="0" applyFont="1" applyBorder="1" applyAlignment="1">
      <alignment horizontal="center"/>
    </xf>
    <xf numFmtId="0" fontId="18" fillId="4" borderId="5" xfId="0" applyFont="1" applyFill="1" applyBorder="1" applyAlignment="1">
      <alignment horizontal="center" vertical="center"/>
    </xf>
    <xf numFmtId="0" fontId="18" fillId="4" borderId="5" xfId="0" quotePrefix="1" applyFont="1" applyFill="1" applyBorder="1" applyAlignment="1">
      <alignment horizontal="center" vertical="center"/>
    </xf>
    <xf numFmtId="0" fontId="18" fillId="3" borderId="5" xfId="0" quotePrefix="1" applyFont="1" applyFill="1" applyBorder="1" applyAlignment="1">
      <alignment horizontal="center" vertical="center"/>
    </xf>
    <xf numFmtId="0" fontId="21" fillId="0" borderId="5" xfId="0" applyFont="1" applyBorder="1" applyAlignment="1">
      <alignment horizontal="center" vertical="center"/>
    </xf>
    <xf numFmtId="0" fontId="3" fillId="3" borderId="6" xfId="0" applyFont="1" applyFill="1" applyBorder="1" applyAlignment="1">
      <alignment horizontal="center" vertical="center"/>
    </xf>
    <xf numFmtId="0" fontId="2" fillId="4" borderId="4" xfId="0" applyFont="1" applyFill="1" applyBorder="1"/>
    <xf numFmtId="0" fontId="25" fillId="5" borderId="8" xfId="0" applyFont="1" applyFill="1" applyBorder="1" applyAlignment="1">
      <alignment horizontal="center" vertical="center"/>
    </xf>
    <xf numFmtId="0" fontId="23" fillId="3" borderId="8" xfId="0" applyFont="1" applyFill="1" applyBorder="1"/>
    <xf numFmtId="0" fontId="23" fillId="3" borderId="7" xfId="0" applyFont="1" applyFill="1" applyBorder="1"/>
    <xf numFmtId="0" fontId="1" fillId="0" borderId="1"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3" fillId="0" borderId="1" xfId="0" applyFont="1" applyBorder="1" applyAlignment="1">
      <alignment horizontal="center"/>
    </xf>
    <xf numFmtId="0" fontId="2" fillId="0" borderId="3" xfId="0" applyFont="1" applyBorder="1"/>
    <xf numFmtId="0" fontId="22" fillId="0" borderId="1" xfId="0" applyFont="1" applyBorder="1" applyAlignment="1">
      <alignment horizontal="center"/>
    </xf>
    <xf numFmtId="0" fontId="3" fillId="0" borderId="6" xfId="0" applyFont="1" applyBorder="1" applyAlignment="1">
      <alignment horizontal="center" vertical="center" shrinkToFit="1"/>
    </xf>
    <xf numFmtId="0" fontId="2" fillId="0" borderId="6" xfId="0" applyFont="1" applyBorder="1" applyAlignment="1">
      <alignment shrinkToFit="1"/>
    </xf>
    <xf numFmtId="0" fontId="2" fillId="0" borderId="4" xfId="0" applyFont="1" applyBorder="1" applyAlignment="1">
      <alignment shrinkToFit="1"/>
    </xf>
    <xf numFmtId="0" fontId="5" fillId="0" borderId="0" xfId="0" applyFont="1" applyAlignment="1">
      <alignment vertical="top" wrapText="1"/>
    </xf>
    <xf numFmtId="0" fontId="0" fillId="0" borderId="0" xfId="0" applyFont="1" applyAlignment="1"/>
    <xf numFmtId="0" fontId="7" fillId="0" borderId="6" xfId="0" applyFont="1" applyBorder="1" applyAlignment="1">
      <alignment horizontal="center" vertical="center" shrinkToFit="1"/>
    </xf>
    <xf numFmtId="0" fontId="25" fillId="5" borderId="1" xfId="0" applyFont="1" applyFill="1" applyBorder="1" applyAlignment="1">
      <alignment horizontal="center" vertical="center"/>
    </xf>
    <xf numFmtId="0" fontId="23" fillId="0" borderId="2" xfId="0" applyFont="1" applyBorder="1"/>
    <xf numFmtId="0" fontId="23" fillId="0" borderId="3" xfId="0" applyFont="1" applyBorder="1"/>
    <xf numFmtId="0" fontId="10" fillId="0" borderId="0" xfId="0" applyFont="1" applyAlignment="1">
      <alignment horizontal="right"/>
    </xf>
    <xf numFmtId="0" fontId="8" fillId="0" borderId="9" xfId="0" applyFont="1" applyBorder="1" applyAlignment="1">
      <alignment horizontal="center" vertical="center"/>
    </xf>
    <xf numFmtId="0" fontId="2" fillId="0" borderId="6" xfId="0" applyFont="1" applyBorder="1"/>
    <xf numFmtId="0" fontId="2" fillId="0" borderId="4" xfId="0" applyFont="1" applyBorder="1"/>
    <xf numFmtId="0" fontId="10" fillId="0" borderId="0" xfId="0" applyFont="1" applyAlignment="1">
      <alignment horizontal="center"/>
    </xf>
    <xf numFmtId="0" fontId="2" fillId="0" borderId="8" xfId="0" applyFont="1" applyBorder="1"/>
    <xf numFmtId="0" fontId="8" fillId="0" borderId="0" xfId="0" applyFont="1" applyAlignment="1">
      <alignment horizontal="center" vertical="center"/>
    </xf>
    <xf numFmtId="0" fontId="8" fillId="0" borderId="1" xfId="0" applyFont="1" applyBorder="1" applyAlignment="1">
      <alignment horizontal="center" vertical="center"/>
    </xf>
    <xf numFmtId="0" fontId="2" fillId="0" borderId="2" xfId="0" applyFont="1" applyBorder="1"/>
    <xf numFmtId="0" fontId="9" fillId="0" borderId="0" xfId="0" applyFont="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8" xfId="0" applyFont="1" applyBorder="1" applyAlignment="1">
      <alignment horizontal="center" vertical="center"/>
    </xf>
    <xf numFmtId="0" fontId="14" fillId="0" borderId="0" xfId="0" applyFont="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20" fillId="0" borderId="9" xfId="0" applyFont="1" applyBorder="1" applyAlignment="1">
      <alignment horizontal="center" vertical="center"/>
    </xf>
    <xf numFmtId="0" fontId="5" fillId="0" borderId="9" xfId="0" applyFont="1" applyBorder="1" applyAlignment="1">
      <alignment horizontal="center" vertical="center"/>
    </xf>
    <xf numFmtId="0" fontId="26" fillId="0" borderId="24" xfId="0" applyFont="1" applyFill="1" applyBorder="1" applyAlignment="1">
      <alignment horizontal="right"/>
    </xf>
    <xf numFmtId="0" fontId="0" fillId="0" borderId="25" xfId="0" applyFont="1" applyBorder="1" applyAlignment="1"/>
    <xf numFmtId="0" fontId="23" fillId="0" borderId="24" xfId="0" applyFont="1" applyFill="1" applyBorder="1" applyAlignment="1"/>
    <xf numFmtId="0" fontId="27" fillId="0" borderId="25" xfId="0" applyFont="1" applyBorder="1" applyAlignment="1">
      <alignment horizontal="center"/>
    </xf>
  </cellXfs>
  <cellStyles count="1">
    <cellStyle name="標準" xfId="0" builtinId="0"/>
  </cellStyles>
  <dxfs count="3">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sheetPr>
  <dimension ref="A1:H33"/>
  <sheetViews>
    <sheetView tabSelected="1" view="pageBreakPreview" topLeftCell="C1" zoomScaleNormal="100" zoomScaleSheetLayoutView="100" workbookViewId="0">
      <selection activeCell="D2" sqref="D2:E2"/>
    </sheetView>
  </sheetViews>
  <sheetFormatPr defaultColWidth="14.42578125" defaultRowHeight="15.75" customHeight="1"/>
  <cols>
    <col min="1" max="2" width="0" hidden="1" customWidth="1"/>
    <col min="5" max="5" width="21.42578125" customWidth="1"/>
    <col min="6" max="6" width="18.85546875" customWidth="1"/>
    <col min="7" max="7" width="23.140625" customWidth="1"/>
  </cols>
  <sheetData>
    <row r="1" spans="1:8" ht="41.45" customHeight="1">
      <c r="A1" s="1"/>
      <c r="B1" s="1"/>
      <c r="C1" s="85" t="s">
        <v>0</v>
      </c>
      <c r="D1" s="86"/>
      <c r="E1" s="86"/>
      <c r="F1" s="86"/>
      <c r="G1" s="86"/>
      <c r="H1" s="87"/>
    </row>
    <row r="2" spans="1:8" ht="14.25">
      <c r="A2" s="2"/>
      <c r="B2" s="2"/>
      <c r="C2" s="2" t="s">
        <v>1</v>
      </c>
      <c r="D2" s="88"/>
      <c r="E2" s="89"/>
      <c r="F2" s="2" t="s">
        <v>2</v>
      </c>
      <c r="G2" s="3"/>
      <c r="H2" s="4"/>
    </row>
    <row r="3" spans="1:8" ht="14.25">
      <c r="A3" s="5"/>
      <c r="B3" s="5"/>
      <c r="C3" s="5"/>
      <c r="D3" s="4"/>
      <c r="E3" s="4"/>
      <c r="F3" s="6" t="s">
        <v>3</v>
      </c>
      <c r="G3" s="3"/>
      <c r="H3" s="4"/>
    </row>
    <row r="4" spans="1:8" ht="14.25">
      <c r="A4" s="2"/>
      <c r="B4" s="2"/>
      <c r="C4" s="2" t="s">
        <v>4</v>
      </c>
      <c r="D4" s="90"/>
      <c r="E4" s="89"/>
      <c r="F4" s="4"/>
      <c r="G4" s="94"/>
      <c r="H4" s="95"/>
    </row>
    <row r="5" spans="1:8" ht="14.25">
      <c r="A5" s="4"/>
      <c r="B5" s="4"/>
      <c r="C5" s="4"/>
      <c r="D5" s="4"/>
      <c r="E5" s="4"/>
      <c r="F5" s="4"/>
      <c r="G5" s="95"/>
      <c r="H5" s="95"/>
    </row>
    <row r="6" spans="1:8" ht="18.75" customHeight="1">
      <c r="A6" s="7"/>
      <c r="B6" s="7"/>
      <c r="C6" s="8" t="s">
        <v>5</v>
      </c>
      <c r="D6" s="9" t="s">
        <v>6</v>
      </c>
      <c r="E6" s="9" t="s">
        <v>7</v>
      </c>
      <c r="F6" s="9" t="s">
        <v>8</v>
      </c>
      <c r="G6" s="9" t="s">
        <v>9</v>
      </c>
      <c r="H6" s="9" t="s">
        <v>10</v>
      </c>
    </row>
    <row r="7" spans="1:8" ht="18.75" customHeight="1">
      <c r="A7" s="7" t="str">
        <f t="shared" ref="A7:A18" si="0">IF(ISBLANK(F7),"", COUNTA($F$7:F7))</f>
        <v/>
      </c>
      <c r="B7" s="10" t="s">
        <v>11</v>
      </c>
      <c r="C7" s="91" t="s">
        <v>12</v>
      </c>
      <c r="D7" s="80">
        <v>1</v>
      </c>
      <c r="E7" s="11" t="str">
        <f ca="1">IFERROR(__xludf.DUMMYFUNCTION("SPARKLINE({1,0},{""linewidth"",0.5})"),"")</f>
        <v/>
      </c>
      <c r="F7" s="12"/>
      <c r="G7" s="12"/>
      <c r="H7" s="12"/>
    </row>
    <row r="8" spans="1:8" ht="18.75" customHeight="1">
      <c r="A8" s="7" t="str">
        <f t="shared" si="0"/>
        <v/>
      </c>
      <c r="B8" s="10" t="s">
        <v>11</v>
      </c>
      <c r="C8" s="92"/>
      <c r="D8" s="81"/>
      <c r="E8" s="13" t="str">
        <f ca="1">IFERROR(__xludf.DUMMYFUNCTION("SPARKLINE({1,0},{""linewidth"",0.5})"),"")</f>
        <v/>
      </c>
      <c r="F8" s="14"/>
      <c r="G8" s="14"/>
      <c r="H8" s="14"/>
    </row>
    <row r="9" spans="1:8" ht="18.75" customHeight="1">
      <c r="A9" s="7" t="str">
        <f t="shared" si="0"/>
        <v/>
      </c>
      <c r="B9" s="10" t="s">
        <v>11</v>
      </c>
      <c r="C9" s="92"/>
      <c r="D9" s="80">
        <v>2</v>
      </c>
      <c r="E9" s="11" t="str">
        <f ca="1">IFERROR(__xludf.DUMMYFUNCTION("SPARKLINE({1,0},{""linewidth"",0.5})"),"")</f>
        <v/>
      </c>
      <c r="F9" s="12"/>
      <c r="G9" s="12"/>
      <c r="H9" s="12"/>
    </row>
    <row r="10" spans="1:8" ht="18.75" customHeight="1">
      <c r="A10" s="7" t="str">
        <f t="shared" si="0"/>
        <v/>
      </c>
      <c r="B10" s="10" t="s">
        <v>11</v>
      </c>
      <c r="C10" s="92"/>
      <c r="D10" s="81"/>
      <c r="E10" s="13" t="str">
        <f ca="1">IFERROR(__xludf.DUMMYFUNCTION("SPARKLINE({1,0},{""linewidth"",0.5})"),"")</f>
        <v/>
      </c>
      <c r="F10" s="14"/>
      <c r="G10" s="14"/>
      <c r="H10" s="14"/>
    </row>
    <row r="11" spans="1:8" ht="18.75" customHeight="1">
      <c r="A11" s="7" t="str">
        <f t="shared" si="0"/>
        <v/>
      </c>
      <c r="B11" s="10" t="s">
        <v>11</v>
      </c>
      <c r="C11" s="92"/>
      <c r="D11" s="80">
        <v>3</v>
      </c>
      <c r="E11" s="11" t="str">
        <f ca="1">IFERROR(__xludf.DUMMYFUNCTION("SPARKLINE({1,0},{""linewidth"",0.5})"),"")</f>
        <v/>
      </c>
      <c r="F11" s="12"/>
      <c r="G11" s="12"/>
      <c r="H11" s="12"/>
    </row>
    <row r="12" spans="1:8" ht="18.75" customHeight="1">
      <c r="A12" s="7" t="str">
        <f t="shared" si="0"/>
        <v/>
      </c>
      <c r="B12" s="10" t="s">
        <v>11</v>
      </c>
      <c r="C12" s="93"/>
      <c r="D12" s="81"/>
      <c r="E12" s="13" t="str">
        <f ca="1">IFERROR(__xludf.DUMMYFUNCTION("SPARKLINE({1,0},{""linewidth"",0.5})"),"")</f>
        <v/>
      </c>
      <c r="F12" s="14"/>
      <c r="G12" s="14"/>
      <c r="H12" s="14"/>
    </row>
    <row r="13" spans="1:8" ht="18.75" customHeight="1">
      <c r="A13" s="7" t="str">
        <f t="shared" si="0"/>
        <v/>
      </c>
      <c r="B13" s="10" t="s">
        <v>11</v>
      </c>
      <c r="C13" s="96" t="s">
        <v>13</v>
      </c>
      <c r="D13" s="12">
        <v>1</v>
      </c>
      <c r="E13" s="11" t="str">
        <f ca="1">IFERROR(__xludf.DUMMYFUNCTION("SPARKLINE({1,0},{""linewidth"",0.5})"),"")</f>
        <v/>
      </c>
      <c r="F13" s="12"/>
      <c r="G13" s="12"/>
      <c r="H13" s="12"/>
    </row>
    <row r="14" spans="1:8" ht="18.75" customHeight="1">
      <c r="A14" s="7" t="str">
        <f t="shared" si="0"/>
        <v/>
      </c>
      <c r="B14" s="10" t="s">
        <v>11</v>
      </c>
      <c r="C14" s="92"/>
      <c r="D14" s="14">
        <v>2</v>
      </c>
      <c r="E14" s="13" t="str">
        <f ca="1">IFERROR(__xludf.DUMMYFUNCTION("SPARKLINE({1,0},{""linewidth"",0.5})"),"")</f>
        <v/>
      </c>
      <c r="F14" s="14"/>
      <c r="G14" s="14"/>
      <c r="H14" s="14"/>
    </row>
    <row r="15" spans="1:8" ht="18.75" customHeight="1">
      <c r="A15" s="7" t="str">
        <f t="shared" si="0"/>
        <v/>
      </c>
      <c r="B15" s="10" t="s">
        <v>11</v>
      </c>
      <c r="C15" s="92"/>
      <c r="D15" s="12">
        <v>3</v>
      </c>
      <c r="E15" s="11" t="str">
        <f ca="1">IFERROR(__xludf.DUMMYFUNCTION("SPARKLINE({1,0},{""linewidth"",0.5})"),"")</f>
        <v/>
      </c>
      <c r="F15" s="12"/>
      <c r="G15" s="12"/>
      <c r="H15" s="12"/>
    </row>
    <row r="16" spans="1:8" ht="18.75" customHeight="1">
      <c r="A16" s="7" t="str">
        <f t="shared" si="0"/>
        <v/>
      </c>
      <c r="B16" s="10" t="s">
        <v>11</v>
      </c>
      <c r="C16" s="93"/>
      <c r="D16" s="14">
        <v>4</v>
      </c>
      <c r="E16" s="13" t="str">
        <f ca="1">IFERROR(__xludf.DUMMYFUNCTION("SPARKLINE({1,0},{""linewidth"",0.5})"),"")</f>
        <v/>
      </c>
      <c r="F16" s="14"/>
      <c r="G16" s="14"/>
      <c r="H16" s="14"/>
    </row>
    <row r="17" spans="1:8" ht="18.75" customHeight="1">
      <c r="A17" s="7" t="str">
        <f t="shared" si="0"/>
        <v/>
      </c>
      <c r="B17" s="10" t="s">
        <v>11</v>
      </c>
      <c r="C17" s="96" t="s">
        <v>14</v>
      </c>
      <c r="D17" s="12">
        <v>1</v>
      </c>
      <c r="E17" s="11" t="str">
        <f ca="1">IFERROR(__xludf.DUMMYFUNCTION("SPARKLINE({1,0},{""linewidth"",0.5})"),"")</f>
        <v/>
      </c>
      <c r="F17" s="12"/>
      <c r="G17" s="12"/>
      <c r="H17" s="12"/>
    </row>
    <row r="18" spans="1:8" ht="18.75" customHeight="1">
      <c r="A18" s="7" t="str">
        <f t="shared" si="0"/>
        <v/>
      </c>
      <c r="B18" s="10" t="s">
        <v>11</v>
      </c>
      <c r="C18" s="93"/>
      <c r="D18" s="14">
        <v>2</v>
      </c>
      <c r="E18" s="13" t="str">
        <f ca="1">IFERROR(__xludf.DUMMYFUNCTION("SPARKLINE({1,0},{""linewidth"",0.5})"),"")</f>
        <v/>
      </c>
      <c r="F18" s="14"/>
      <c r="G18" s="14"/>
      <c r="H18" s="14"/>
    </row>
    <row r="19" spans="1:8" ht="25.5" customHeight="1">
      <c r="A19" s="15"/>
      <c r="B19" s="15"/>
      <c r="C19" s="16"/>
      <c r="D19" s="17"/>
      <c r="E19" s="18"/>
      <c r="F19" s="82" t="s">
        <v>15</v>
      </c>
      <c r="G19" s="83"/>
      <c r="H19" s="84"/>
    </row>
    <row r="20" spans="1:8" ht="18.75" customHeight="1">
      <c r="A20" s="7"/>
      <c r="B20" s="7"/>
      <c r="C20" s="8" t="s">
        <v>5</v>
      </c>
      <c r="D20" s="9" t="s">
        <v>6</v>
      </c>
      <c r="E20" s="9" t="s">
        <v>7</v>
      </c>
      <c r="F20" s="9" t="s">
        <v>8</v>
      </c>
      <c r="G20" s="9" t="s">
        <v>9</v>
      </c>
      <c r="H20" s="9" t="s">
        <v>10</v>
      </c>
    </row>
    <row r="21" spans="1:8" ht="18.75" customHeight="1">
      <c r="A21" s="7" t="str">
        <f t="shared" ref="A21:A32" si="1">IF(ISBLANK(F21),"", COUNTA($F$7:$F$18)+COUNTA($F$21:F21))</f>
        <v/>
      </c>
      <c r="B21" s="10" t="s">
        <v>16</v>
      </c>
      <c r="C21" s="91" t="s">
        <v>17</v>
      </c>
      <c r="D21" s="80">
        <v>1</v>
      </c>
      <c r="E21" s="11" t="str">
        <f ca="1">IFERROR(__xludf.DUMMYFUNCTION("SPARKLINE({1,0},{""linewidth"",0.5})"),"")</f>
        <v/>
      </c>
      <c r="F21" s="12"/>
      <c r="G21" s="12"/>
      <c r="H21" s="12"/>
    </row>
    <row r="22" spans="1:8" ht="18.75" customHeight="1">
      <c r="A22" s="7" t="str">
        <f t="shared" si="1"/>
        <v/>
      </c>
      <c r="B22" s="10" t="s">
        <v>16</v>
      </c>
      <c r="C22" s="92"/>
      <c r="D22" s="81"/>
      <c r="E22" s="13" t="str">
        <f ca="1">IFERROR(__xludf.DUMMYFUNCTION("SPARKLINE({1,0},{""linewidth"",0.5})"),"")</f>
        <v/>
      </c>
      <c r="F22" s="14"/>
      <c r="G22" s="14"/>
      <c r="H22" s="14"/>
    </row>
    <row r="23" spans="1:8" ht="18.75" customHeight="1">
      <c r="A23" s="7" t="str">
        <f t="shared" si="1"/>
        <v/>
      </c>
      <c r="B23" s="10" t="s">
        <v>16</v>
      </c>
      <c r="C23" s="92"/>
      <c r="D23" s="80">
        <v>2</v>
      </c>
      <c r="E23" s="11" t="str">
        <f ca="1">IFERROR(__xludf.DUMMYFUNCTION("SPARKLINE({1,0},{""linewidth"",0.5})"),"")</f>
        <v/>
      </c>
      <c r="F23" s="12"/>
      <c r="G23" s="12"/>
      <c r="H23" s="12"/>
    </row>
    <row r="24" spans="1:8" ht="18.75" customHeight="1">
      <c r="A24" s="7" t="str">
        <f t="shared" si="1"/>
        <v/>
      </c>
      <c r="B24" s="10" t="s">
        <v>16</v>
      </c>
      <c r="C24" s="92"/>
      <c r="D24" s="81"/>
      <c r="E24" s="13" t="str">
        <f ca="1">IFERROR(__xludf.DUMMYFUNCTION("SPARKLINE({1,0},{""linewidth"",0.5})"),"")</f>
        <v/>
      </c>
      <c r="F24" s="14"/>
      <c r="G24" s="14"/>
      <c r="H24" s="14"/>
    </row>
    <row r="25" spans="1:8" ht="18.75" customHeight="1">
      <c r="A25" s="7" t="str">
        <f t="shared" si="1"/>
        <v/>
      </c>
      <c r="B25" s="10" t="s">
        <v>16</v>
      </c>
      <c r="C25" s="92"/>
      <c r="D25" s="80">
        <v>3</v>
      </c>
      <c r="E25" s="11" t="str">
        <f ca="1">IFERROR(__xludf.DUMMYFUNCTION("SPARKLINE({1,0},{""linewidth"",0.5})"),"")</f>
        <v/>
      </c>
      <c r="F25" s="12"/>
      <c r="G25" s="12"/>
      <c r="H25" s="12"/>
    </row>
    <row r="26" spans="1:8" ht="18.75" customHeight="1">
      <c r="A26" s="7" t="str">
        <f t="shared" si="1"/>
        <v/>
      </c>
      <c r="B26" s="10" t="s">
        <v>16</v>
      </c>
      <c r="C26" s="93"/>
      <c r="D26" s="81"/>
      <c r="E26" s="13" t="str">
        <f ca="1">IFERROR(__xludf.DUMMYFUNCTION("SPARKLINE({1,0},{""linewidth"",0.5})"),"")</f>
        <v/>
      </c>
      <c r="F26" s="14"/>
      <c r="G26" s="14"/>
      <c r="H26" s="14"/>
    </row>
    <row r="27" spans="1:8" ht="18.75" customHeight="1">
      <c r="A27" s="7" t="str">
        <f t="shared" si="1"/>
        <v/>
      </c>
      <c r="B27" s="10" t="s">
        <v>16</v>
      </c>
      <c r="C27" s="96" t="s">
        <v>18</v>
      </c>
      <c r="D27" s="12">
        <v>1</v>
      </c>
      <c r="E27" s="11" t="str">
        <f ca="1">IFERROR(__xludf.DUMMYFUNCTION("SPARKLINE({1,0},{""linewidth"",0.5})"),"")</f>
        <v/>
      </c>
      <c r="F27" s="12"/>
      <c r="G27" s="12"/>
      <c r="H27" s="12"/>
    </row>
    <row r="28" spans="1:8" ht="18.75" customHeight="1">
      <c r="A28" s="7" t="str">
        <f t="shared" si="1"/>
        <v/>
      </c>
      <c r="B28" s="10" t="s">
        <v>16</v>
      </c>
      <c r="C28" s="92"/>
      <c r="D28" s="14">
        <v>2</v>
      </c>
      <c r="E28" s="13" t="str">
        <f ca="1">IFERROR(__xludf.DUMMYFUNCTION("SPARKLINE({1,0},{""linewidth"",0.5})"),"")</f>
        <v/>
      </c>
      <c r="F28" s="14"/>
      <c r="G28" s="14"/>
      <c r="H28" s="14"/>
    </row>
    <row r="29" spans="1:8" ht="18.75" customHeight="1">
      <c r="A29" s="7" t="str">
        <f t="shared" si="1"/>
        <v/>
      </c>
      <c r="B29" s="10" t="s">
        <v>16</v>
      </c>
      <c r="C29" s="92"/>
      <c r="D29" s="12">
        <v>3</v>
      </c>
      <c r="E29" s="11" t="str">
        <f ca="1">IFERROR(__xludf.DUMMYFUNCTION("SPARKLINE({1,0},{""linewidth"",0.5})"),"")</f>
        <v/>
      </c>
      <c r="F29" s="12"/>
      <c r="G29" s="12"/>
      <c r="H29" s="12"/>
    </row>
    <row r="30" spans="1:8" ht="18.75" customHeight="1">
      <c r="A30" s="7" t="str">
        <f t="shared" si="1"/>
        <v/>
      </c>
      <c r="B30" s="10" t="s">
        <v>16</v>
      </c>
      <c r="C30" s="93"/>
      <c r="D30" s="14">
        <v>4</v>
      </c>
      <c r="E30" s="13" t="str">
        <f ca="1">IFERROR(__xludf.DUMMYFUNCTION("SPARKLINE({1,0},{""linewidth"",0.5})"),"")</f>
        <v/>
      </c>
      <c r="F30" s="14"/>
      <c r="G30" s="14"/>
      <c r="H30" s="14"/>
    </row>
    <row r="31" spans="1:8" ht="18.75" customHeight="1">
      <c r="A31" s="7" t="str">
        <f t="shared" si="1"/>
        <v/>
      </c>
      <c r="B31" s="10" t="s">
        <v>16</v>
      </c>
      <c r="C31" s="96" t="s">
        <v>19</v>
      </c>
      <c r="D31" s="12">
        <v>1</v>
      </c>
      <c r="E31" s="11" t="str">
        <f ca="1">IFERROR(__xludf.DUMMYFUNCTION("SPARKLINE({1,0},{""linewidth"",0.5})"),"")</f>
        <v/>
      </c>
      <c r="F31" s="12"/>
      <c r="G31" s="12"/>
      <c r="H31" s="12"/>
    </row>
    <row r="32" spans="1:8" ht="18.75" customHeight="1">
      <c r="A32" s="7" t="str">
        <f t="shared" si="1"/>
        <v/>
      </c>
      <c r="B32" s="10" t="s">
        <v>16</v>
      </c>
      <c r="C32" s="93"/>
      <c r="D32" s="14">
        <v>2</v>
      </c>
      <c r="E32" s="13" t="str">
        <f ca="1">IFERROR(__xludf.DUMMYFUNCTION("SPARKLINE({1,0},{""linewidth"",0.5})"),"")</f>
        <v/>
      </c>
      <c r="F32" s="14"/>
      <c r="G32" s="14"/>
      <c r="H32" s="14"/>
    </row>
    <row r="33" spans="4:8" ht="23.25" customHeight="1">
      <c r="D33" s="19"/>
      <c r="E33" s="20"/>
      <c r="F33" s="97" t="s">
        <v>15</v>
      </c>
      <c r="G33" s="98"/>
      <c r="H33" s="99"/>
    </row>
  </sheetData>
  <mergeCells count="18">
    <mergeCell ref="F33:H33"/>
    <mergeCell ref="D21:D22"/>
    <mergeCell ref="D23:D24"/>
    <mergeCell ref="D25:D26"/>
    <mergeCell ref="C27:C30"/>
    <mergeCell ref="C31:C32"/>
    <mergeCell ref="C21:C26"/>
    <mergeCell ref="D11:D12"/>
    <mergeCell ref="F19:H19"/>
    <mergeCell ref="C1:H1"/>
    <mergeCell ref="D2:E2"/>
    <mergeCell ref="D4:E4"/>
    <mergeCell ref="D7:D8"/>
    <mergeCell ref="D9:D10"/>
    <mergeCell ref="C7:C12"/>
    <mergeCell ref="G4:H5"/>
    <mergeCell ref="C13:C16"/>
    <mergeCell ref="C17:C18"/>
  </mergeCells>
  <phoneticPr fontId="24"/>
  <conditionalFormatting sqref="D2:E2">
    <cfRule type="containsBlanks" dxfId="2" priority="1">
      <formula>LEN(TRIM(D2))=0</formula>
    </cfRule>
  </conditionalFormatting>
  <conditionalFormatting sqref="D4:E4">
    <cfRule type="containsBlanks" dxfId="1" priority="2">
      <formula>LEN(TRIM(D4))=0</formula>
    </cfRule>
  </conditionalFormatting>
  <conditionalFormatting sqref="G2:G3">
    <cfRule type="containsBlanks" dxfId="0" priority="3">
      <formula>LEN(TRIM(G2))=0</formula>
    </cfRule>
  </conditionalFormatting>
  <pageMargins left="0.25" right="0.25" top="0.75" bottom="0.75" header="0.3" footer="0.3"/>
  <pageSetup paperSize="9" scale="83" orientation="portrait" r:id="rId1"/>
  <extLst>
    <ext xmlns:x14="http://schemas.microsoft.com/office/spreadsheetml/2009/9/main" uri="{CCE6A557-97BC-4b89-ADB6-D9C93CAAB3DF}">
      <x14:dataValidations xmlns:xm="http://schemas.microsoft.com/office/excel/2006/main" count="1">
        <x14:dataValidation type="list" allowBlank="1" showErrorMessage="1" xr:uid="{E8F00361-E103-4659-89DC-63ED8389FBD0}">
          <x14:formula1>
            <xm:f>参照!$C$2:$C$69</xm:f>
          </x14:formula1>
          <xm:sqref>D2:E2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Q50"/>
  <sheetViews>
    <sheetView showGridLines="0" showZeros="0" view="pageBreakPreview" zoomScale="130" zoomScaleNormal="100" zoomScaleSheetLayoutView="130" workbookViewId="0">
      <selection activeCell="O22" sqref="O22:P23"/>
    </sheetView>
  </sheetViews>
  <sheetFormatPr defaultColWidth="14.42578125" defaultRowHeight="15.75" customHeight="1"/>
  <cols>
    <col min="1" max="1" width="1.28515625" customWidth="1"/>
    <col min="2" max="2" width="4.85546875" customWidth="1"/>
    <col min="3" max="4" width="14.42578125" hidden="1"/>
    <col min="5" max="5" width="10.42578125" customWidth="1"/>
    <col min="6" max="6" width="23.140625" customWidth="1"/>
    <col min="7" max="7" width="4.85546875" customWidth="1"/>
    <col min="8" max="9" width="14.42578125" hidden="1"/>
    <col min="11" max="11" width="23.140625" customWidth="1"/>
    <col min="12" max="12" width="4.85546875" customWidth="1"/>
    <col min="13" max="14" width="14.42578125" hidden="1"/>
    <col min="16" max="16" width="23.140625" customWidth="1"/>
    <col min="17" max="17" width="1.7109375" customWidth="1"/>
  </cols>
  <sheetData>
    <row r="1" spans="1:17" ht="12.75">
      <c r="A1" s="21"/>
      <c r="B1" s="21"/>
      <c r="C1" s="22"/>
      <c r="D1" s="21"/>
      <c r="E1" s="21"/>
      <c r="F1" s="21"/>
      <c r="G1" s="21"/>
      <c r="H1" s="22"/>
      <c r="I1" s="21"/>
      <c r="J1" s="21"/>
      <c r="K1" s="21"/>
      <c r="L1" s="21"/>
      <c r="M1" s="22"/>
      <c r="N1" s="21"/>
      <c r="O1" s="21"/>
      <c r="P1" s="21"/>
      <c r="Q1" s="21"/>
    </row>
    <row r="2" spans="1:17" ht="27.75" customHeight="1">
      <c r="A2" s="21"/>
      <c r="B2" s="109" t="s">
        <v>20</v>
      </c>
      <c r="C2" s="95"/>
      <c r="D2" s="95"/>
      <c r="E2" s="95"/>
      <c r="F2" s="95"/>
      <c r="G2" s="95"/>
      <c r="H2" s="95"/>
      <c r="I2" s="95"/>
      <c r="J2" s="95"/>
      <c r="K2" s="95"/>
      <c r="L2" s="95"/>
      <c r="M2" s="95"/>
      <c r="N2" s="95"/>
      <c r="O2" s="95"/>
      <c r="P2" s="95"/>
      <c r="Q2" s="21"/>
    </row>
    <row r="3" spans="1:17" ht="12.75">
      <c r="A3" s="21"/>
      <c r="B3" s="107" t="str">
        <f ca="1">IFERROR(__xludf.DUMMYFUNCTION("SPARKLINE({1,0},{""linewidth"",0.5})"),"")</f>
        <v/>
      </c>
      <c r="C3" s="108"/>
      <c r="D3" s="89"/>
      <c r="E3" s="23" t="s">
        <v>1</v>
      </c>
      <c r="F3" s="24">
        <f>$O$18</f>
        <v>0</v>
      </c>
      <c r="G3" s="107" t="str">
        <f ca="1">IFERROR(__xludf.DUMMYFUNCTION("SPARKLINE({1,0},{""linewidth"",0.5})"),"")</f>
        <v/>
      </c>
      <c r="H3" s="108"/>
      <c r="I3" s="89"/>
      <c r="J3" s="23" t="s">
        <v>1</v>
      </c>
      <c r="K3" s="24">
        <f>$O$18</f>
        <v>0</v>
      </c>
      <c r="L3" s="107" t="str">
        <f ca="1">IFERROR(__xludf.DUMMYFUNCTION("SPARKLINE({1,0},{""linewidth"",0.5})"),"")</f>
        <v/>
      </c>
      <c r="M3" s="108"/>
      <c r="N3" s="89"/>
      <c r="O3" s="23" t="s">
        <v>1</v>
      </c>
      <c r="P3" s="24">
        <f>$O$18</f>
        <v>0</v>
      </c>
      <c r="Q3" s="21"/>
    </row>
    <row r="4" spans="1:17" ht="12.75">
      <c r="A4" s="21"/>
      <c r="B4" s="23" t="s">
        <v>21</v>
      </c>
      <c r="C4" s="25"/>
      <c r="D4" s="23" t="s">
        <v>22</v>
      </c>
      <c r="E4" s="23" t="s">
        <v>5</v>
      </c>
      <c r="F4" s="23" t="s">
        <v>12</v>
      </c>
      <c r="G4" s="23" t="s">
        <v>21</v>
      </c>
      <c r="H4" s="25"/>
      <c r="I4" s="23" t="s">
        <v>22</v>
      </c>
      <c r="J4" s="23" t="s">
        <v>5</v>
      </c>
      <c r="K4" s="23" t="s">
        <v>23</v>
      </c>
      <c r="L4" s="23" t="s">
        <v>21</v>
      </c>
      <c r="M4" s="25"/>
      <c r="N4" s="23" t="s">
        <v>22</v>
      </c>
      <c r="O4" s="23" t="s">
        <v>5</v>
      </c>
      <c r="P4" s="23" t="s">
        <v>24</v>
      </c>
      <c r="Q4" s="21"/>
    </row>
    <row r="5" spans="1:17" ht="12.75">
      <c r="A5" s="21"/>
      <c r="B5" s="101">
        <v>1</v>
      </c>
      <c r="C5" s="23">
        <v>7</v>
      </c>
      <c r="D5" s="101" t="str">
        <f ca="1">IFERROR(__xludf.DUMMYFUNCTION("indirect(""'入力シート'!E""&amp;C5)"),"")</f>
        <v/>
      </c>
      <c r="E5" s="26" t="s">
        <v>25</v>
      </c>
      <c r="F5" s="27">
        <f ca="1">INDIRECT("'入力シート'!G"&amp;C5)</f>
        <v>0</v>
      </c>
      <c r="G5" s="101">
        <v>1</v>
      </c>
      <c r="H5" s="23">
        <v>13</v>
      </c>
      <c r="I5" s="101" t="str">
        <f ca="1">IFERROR(__xludf.DUMMYFUNCTION("indirect(""'入力シート'!E""&amp;H5)"),"")</f>
        <v/>
      </c>
      <c r="J5" s="26" t="s">
        <v>25</v>
      </c>
      <c r="K5" s="27">
        <f ca="1">INDIRECT("'入力シート'!G"&amp;H5)</f>
        <v>0</v>
      </c>
      <c r="L5" s="101">
        <v>1</v>
      </c>
      <c r="M5" s="23">
        <v>17</v>
      </c>
      <c r="N5" s="101" t="str">
        <f ca="1">IFERROR(__xludf.DUMMYFUNCTION("indirect(""'入力シート'!E""&amp;M5)"),"")</f>
        <v/>
      </c>
      <c r="O5" s="26" t="s">
        <v>25</v>
      </c>
      <c r="P5" s="27">
        <f ca="1">INDIRECT("'入力シート'!G"&amp;M5)</f>
        <v>0</v>
      </c>
      <c r="Q5" s="21"/>
    </row>
    <row r="6" spans="1:17" ht="12.75">
      <c r="A6" s="21"/>
      <c r="B6" s="102"/>
      <c r="C6" s="23">
        <v>7</v>
      </c>
      <c r="D6" s="102"/>
      <c r="E6" s="28" t="s">
        <v>8</v>
      </c>
      <c r="F6" s="29">
        <f ca="1">INDIRECT("'入力シート'!F"&amp;C5)</f>
        <v>0</v>
      </c>
      <c r="G6" s="102"/>
      <c r="H6" s="23">
        <v>13</v>
      </c>
      <c r="I6" s="102"/>
      <c r="J6" s="28" t="s">
        <v>8</v>
      </c>
      <c r="K6" s="29">
        <f ca="1">INDIRECT("'入力シート'!F"&amp;H5)</f>
        <v>0</v>
      </c>
      <c r="L6" s="102"/>
      <c r="M6" s="23">
        <v>17</v>
      </c>
      <c r="N6" s="102"/>
      <c r="O6" s="28" t="s">
        <v>8</v>
      </c>
      <c r="P6" s="29">
        <f ca="1">INDIRECT("'入力シート'!F"&amp;M5)</f>
        <v>0</v>
      </c>
      <c r="Q6" s="21"/>
    </row>
    <row r="7" spans="1:17" ht="12.75">
      <c r="A7" s="21"/>
      <c r="B7" s="102"/>
      <c r="C7" s="23">
        <v>7</v>
      </c>
      <c r="D7" s="103"/>
      <c r="E7" s="30" t="s">
        <v>10</v>
      </c>
      <c r="F7" s="31">
        <f ca="1">INDIRECT("'入力シート'!H"&amp;C5)</f>
        <v>0</v>
      </c>
      <c r="G7" s="103"/>
      <c r="H7" s="23">
        <v>13</v>
      </c>
      <c r="I7" s="103"/>
      <c r="J7" s="30" t="s">
        <v>10</v>
      </c>
      <c r="K7" s="31">
        <f ca="1">INDIRECT("'入力シート'!H"&amp;H5)</f>
        <v>0</v>
      </c>
      <c r="L7" s="103"/>
      <c r="M7" s="23">
        <v>17</v>
      </c>
      <c r="N7" s="103"/>
      <c r="O7" s="30" t="s">
        <v>10</v>
      </c>
      <c r="P7" s="31">
        <f ca="1">INDIRECT("'入力シート'!H"&amp;M5)</f>
        <v>0</v>
      </c>
      <c r="Q7" s="21"/>
    </row>
    <row r="8" spans="1:17" ht="12.75">
      <c r="A8" s="21"/>
      <c r="B8" s="102"/>
      <c r="C8" s="23">
        <v>8</v>
      </c>
      <c r="D8" s="101" t="str">
        <f ca="1">IFERROR(__xludf.DUMMYFUNCTION("indirect(""'入力シート'!E""&amp;C8)"),"")</f>
        <v/>
      </c>
      <c r="E8" s="26" t="s">
        <v>25</v>
      </c>
      <c r="F8" s="27">
        <f ca="1">INDIRECT("'入力シート'!G"&amp;C8)</f>
        <v>0</v>
      </c>
      <c r="G8" s="101">
        <v>2</v>
      </c>
      <c r="H8" s="23">
        <v>14</v>
      </c>
      <c r="I8" s="101" t="str">
        <f ca="1">IFERROR(__xludf.DUMMYFUNCTION("indirect(""'入力シート'!E""&amp;H8)"),"")</f>
        <v/>
      </c>
      <c r="J8" s="26" t="s">
        <v>25</v>
      </c>
      <c r="K8" s="27">
        <f ca="1">INDIRECT("'入力シート'!G"&amp;H8)</f>
        <v>0</v>
      </c>
      <c r="L8" s="101">
        <v>2</v>
      </c>
      <c r="M8" s="23">
        <v>18</v>
      </c>
      <c r="N8" s="101" t="str">
        <f ca="1">IFERROR(__xludf.DUMMYFUNCTION("indirect(""'入力シート'!E""&amp;M8)"),"")</f>
        <v/>
      </c>
      <c r="O8" s="26" t="s">
        <v>25</v>
      </c>
      <c r="P8" s="27">
        <f ca="1">INDIRECT("'入力シート'!G"&amp;M8)</f>
        <v>0</v>
      </c>
      <c r="Q8" s="21"/>
    </row>
    <row r="9" spans="1:17" ht="12.75">
      <c r="A9" s="21"/>
      <c r="B9" s="102"/>
      <c r="C9" s="23">
        <v>8</v>
      </c>
      <c r="D9" s="102"/>
      <c r="E9" s="28" t="s">
        <v>8</v>
      </c>
      <c r="F9" s="29">
        <f ca="1">INDIRECT("'入力シート'!F"&amp;C8)</f>
        <v>0</v>
      </c>
      <c r="G9" s="102"/>
      <c r="H9" s="23">
        <v>14</v>
      </c>
      <c r="I9" s="102"/>
      <c r="J9" s="28" t="s">
        <v>8</v>
      </c>
      <c r="K9" s="29">
        <f ca="1">INDIRECT("'入力シート'!F"&amp;H8)</f>
        <v>0</v>
      </c>
      <c r="L9" s="102"/>
      <c r="M9" s="23">
        <v>18</v>
      </c>
      <c r="N9" s="102"/>
      <c r="O9" s="28" t="s">
        <v>8</v>
      </c>
      <c r="P9" s="29">
        <f ca="1">INDIRECT("'入力シート'!F"&amp;M8)</f>
        <v>0</v>
      </c>
      <c r="Q9" s="21"/>
    </row>
    <row r="10" spans="1:17" ht="12.75">
      <c r="A10" s="21"/>
      <c r="B10" s="103"/>
      <c r="C10" s="23">
        <v>8</v>
      </c>
      <c r="D10" s="103"/>
      <c r="E10" s="30" t="s">
        <v>10</v>
      </c>
      <c r="F10" s="31">
        <f ca="1">INDIRECT("'入力シート'!H"&amp;C8)</f>
        <v>0</v>
      </c>
      <c r="G10" s="103"/>
      <c r="H10" s="23">
        <v>14</v>
      </c>
      <c r="I10" s="103"/>
      <c r="J10" s="30" t="s">
        <v>10</v>
      </c>
      <c r="K10" s="31">
        <f ca="1">INDIRECT("'入力シート'!H"&amp;H8)</f>
        <v>0</v>
      </c>
      <c r="L10" s="103"/>
      <c r="M10" s="23">
        <v>18</v>
      </c>
      <c r="N10" s="103"/>
      <c r="O10" s="30" t="s">
        <v>10</v>
      </c>
      <c r="P10" s="31">
        <f ca="1">INDIRECT("'入力シート'!H"&amp;M8)</f>
        <v>0</v>
      </c>
      <c r="Q10" s="21"/>
    </row>
    <row r="11" spans="1:17" ht="12.75">
      <c r="A11" s="21"/>
      <c r="B11" s="101">
        <v>2</v>
      </c>
      <c r="C11" s="23">
        <v>9</v>
      </c>
      <c r="D11" s="101" t="str">
        <f ca="1">IFERROR(__xludf.DUMMYFUNCTION("indirect(""'入力シート'!E""&amp;C11)"),"")</f>
        <v/>
      </c>
      <c r="E11" s="26" t="s">
        <v>25</v>
      </c>
      <c r="F11" s="27">
        <f ca="1">INDIRECT("'入力シート'!G"&amp;C11)</f>
        <v>0</v>
      </c>
      <c r="G11" s="101">
        <v>3</v>
      </c>
      <c r="H11" s="23">
        <v>15</v>
      </c>
      <c r="I11" s="101" t="str">
        <f ca="1">IFERROR(__xludf.DUMMYFUNCTION("indirect(""'入力シート'!E""&amp;H11)"),"")</f>
        <v/>
      </c>
      <c r="J11" s="26" t="s">
        <v>25</v>
      </c>
      <c r="K11" s="27">
        <f ca="1">INDIRECT("'入力シート'!G"&amp;H11)</f>
        <v>0</v>
      </c>
      <c r="L11" s="21"/>
      <c r="M11" s="22"/>
      <c r="N11" s="21"/>
      <c r="O11" s="21"/>
      <c r="P11" s="21"/>
      <c r="Q11" s="21"/>
    </row>
    <row r="12" spans="1:17" ht="12.75">
      <c r="A12" s="21"/>
      <c r="B12" s="102"/>
      <c r="C12" s="23">
        <v>9</v>
      </c>
      <c r="D12" s="102"/>
      <c r="E12" s="28" t="s">
        <v>8</v>
      </c>
      <c r="F12" s="29">
        <f ca="1">INDIRECT("'入力シート'!F"&amp;C11)</f>
        <v>0</v>
      </c>
      <c r="G12" s="102"/>
      <c r="H12" s="23">
        <v>15</v>
      </c>
      <c r="I12" s="102"/>
      <c r="J12" s="28" t="s">
        <v>8</v>
      </c>
      <c r="K12" s="29">
        <f ca="1">INDIRECT("'入力シート'!F"&amp;H11)</f>
        <v>0</v>
      </c>
      <c r="L12" s="21"/>
      <c r="M12" s="22"/>
      <c r="N12" s="21"/>
      <c r="O12" s="21"/>
      <c r="P12" s="21"/>
      <c r="Q12" s="21"/>
    </row>
    <row r="13" spans="1:17" ht="12.75">
      <c r="A13" s="21"/>
      <c r="B13" s="102"/>
      <c r="C13" s="23">
        <v>9</v>
      </c>
      <c r="D13" s="103"/>
      <c r="E13" s="30" t="s">
        <v>10</v>
      </c>
      <c r="F13" s="31">
        <f ca="1">INDIRECT("'入力シート'!H"&amp;C11)</f>
        <v>0</v>
      </c>
      <c r="G13" s="103"/>
      <c r="H13" s="23">
        <v>15</v>
      </c>
      <c r="I13" s="103"/>
      <c r="J13" s="30" t="s">
        <v>10</v>
      </c>
      <c r="K13" s="31">
        <f ca="1">INDIRECT("'入力シート'!H"&amp;H11)</f>
        <v>0</v>
      </c>
      <c r="L13" s="21"/>
      <c r="M13" s="22"/>
      <c r="N13" s="21"/>
      <c r="O13" s="21"/>
      <c r="P13" s="21"/>
      <c r="Q13" s="21"/>
    </row>
    <row r="14" spans="1:17" ht="12.75">
      <c r="A14" s="21"/>
      <c r="B14" s="102"/>
      <c r="C14" s="23">
        <v>10</v>
      </c>
      <c r="D14" s="101" t="str">
        <f ca="1">IFERROR(__xludf.DUMMYFUNCTION("indirect(""'入力シート'!E""&amp;C14)"),"")</f>
        <v/>
      </c>
      <c r="E14" s="26" t="s">
        <v>25</v>
      </c>
      <c r="F14" s="27">
        <f ca="1">INDIRECT("'入力シート'!G"&amp;C14)</f>
        <v>0</v>
      </c>
      <c r="G14" s="101">
        <v>4</v>
      </c>
      <c r="H14" s="23">
        <v>16</v>
      </c>
      <c r="I14" s="101" t="str">
        <f ca="1">IFERROR(__xludf.DUMMYFUNCTION("indirect(""'入力シート'!E""&amp;H14)"),"")</f>
        <v/>
      </c>
      <c r="J14" s="26" t="s">
        <v>25</v>
      </c>
      <c r="K14" s="27">
        <f ca="1">INDIRECT("'入力シート'!G"&amp;H14)</f>
        <v>0</v>
      </c>
      <c r="L14" s="21"/>
      <c r="M14" s="22"/>
      <c r="N14" s="21"/>
      <c r="O14" s="21"/>
      <c r="P14" s="21"/>
      <c r="Q14" s="21"/>
    </row>
    <row r="15" spans="1:17" ht="12.75">
      <c r="A15" s="21"/>
      <c r="B15" s="102"/>
      <c r="C15" s="23">
        <v>10</v>
      </c>
      <c r="D15" s="102"/>
      <c r="E15" s="28" t="s">
        <v>8</v>
      </c>
      <c r="F15" s="29">
        <f ca="1">INDIRECT("'入力シート'!F"&amp;C14)</f>
        <v>0</v>
      </c>
      <c r="G15" s="102"/>
      <c r="H15" s="23">
        <v>16</v>
      </c>
      <c r="I15" s="102"/>
      <c r="J15" s="28" t="s">
        <v>8</v>
      </c>
      <c r="K15" s="29">
        <f ca="1">INDIRECT("'入力シート'!F"&amp;H14)</f>
        <v>0</v>
      </c>
      <c r="L15" s="21"/>
      <c r="M15" s="22"/>
      <c r="N15" s="21"/>
      <c r="O15" s="21"/>
      <c r="P15" s="21"/>
      <c r="Q15" s="21"/>
    </row>
    <row r="16" spans="1:17" ht="12.75">
      <c r="A16" s="21"/>
      <c r="B16" s="103"/>
      <c r="C16" s="23">
        <v>10</v>
      </c>
      <c r="D16" s="103"/>
      <c r="E16" s="30" t="s">
        <v>10</v>
      </c>
      <c r="F16" s="31">
        <f ca="1">INDIRECT("'入力シート'!H"&amp;C14)</f>
        <v>0</v>
      </c>
      <c r="G16" s="103"/>
      <c r="H16" s="23">
        <v>16</v>
      </c>
      <c r="I16" s="103"/>
      <c r="J16" s="30" t="s">
        <v>10</v>
      </c>
      <c r="K16" s="31">
        <f ca="1">INDIRECT("'入力シート'!H"&amp;H14)</f>
        <v>0</v>
      </c>
      <c r="L16" s="21"/>
      <c r="M16" s="22"/>
      <c r="N16" s="21"/>
      <c r="O16" s="21"/>
      <c r="P16" s="21"/>
      <c r="Q16" s="21"/>
    </row>
    <row r="17" spans="1:17" ht="12.75">
      <c r="A17" s="21"/>
      <c r="B17" s="101">
        <v>3</v>
      </c>
      <c r="C17" s="23">
        <v>11</v>
      </c>
      <c r="D17" s="101" t="str">
        <f ca="1">IFERROR(__xludf.DUMMYFUNCTION("indirect(""'入力シート'!E""&amp;C17)"),"")</f>
        <v/>
      </c>
      <c r="E17" s="26" t="s">
        <v>25</v>
      </c>
      <c r="F17" s="27">
        <f ca="1">INDIRECT("'入力シート'!G"&amp;C17)</f>
        <v>0</v>
      </c>
      <c r="G17" s="21"/>
      <c r="H17" s="22"/>
      <c r="I17" s="21"/>
      <c r="J17" s="21"/>
      <c r="K17" s="21"/>
      <c r="L17" s="21"/>
      <c r="M17" s="22"/>
      <c r="N17" s="21"/>
      <c r="O17" s="21"/>
      <c r="P17" s="21"/>
      <c r="Q17" s="21"/>
    </row>
    <row r="18" spans="1:17" ht="15">
      <c r="A18" s="21"/>
      <c r="B18" s="102"/>
      <c r="C18" s="23">
        <v>11</v>
      </c>
      <c r="D18" s="102"/>
      <c r="E18" s="28" t="s">
        <v>8</v>
      </c>
      <c r="F18" s="29">
        <f ca="1">INDIRECT("'入力シート'!F"&amp;C17)</f>
        <v>0</v>
      </c>
      <c r="G18" s="21"/>
      <c r="H18" s="22"/>
      <c r="I18" s="21"/>
      <c r="J18" s="21"/>
      <c r="K18" s="100" t="s">
        <v>1</v>
      </c>
      <c r="L18" s="95"/>
      <c r="M18" s="32"/>
      <c r="N18" s="32"/>
      <c r="O18" s="104">
        <f>入力シート!D2</f>
        <v>0</v>
      </c>
      <c r="P18" s="95"/>
      <c r="Q18" s="21"/>
    </row>
    <row r="19" spans="1:17" ht="15">
      <c r="A19" s="21"/>
      <c r="B19" s="102"/>
      <c r="C19" s="23">
        <v>11</v>
      </c>
      <c r="D19" s="103"/>
      <c r="E19" s="30" t="s">
        <v>10</v>
      </c>
      <c r="F19" s="31">
        <f ca="1">INDIRECT("'入力シート'!H"&amp;C17)</f>
        <v>0</v>
      </c>
      <c r="G19" s="21"/>
      <c r="H19" s="22"/>
      <c r="I19" s="21"/>
      <c r="J19" s="21"/>
      <c r="K19" s="95"/>
      <c r="L19" s="95"/>
      <c r="M19" s="32"/>
      <c r="N19" s="32"/>
      <c r="O19" s="105"/>
      <c r="P19" s="105"/>
      <c r="Q19" s="21"/>
    </row>
    <row r="20" spans="1:17" ht="15">
      <c r="A20" s="21"/>
      <c r="B20" s="102"/>
      <c r="C20" s="23">
        <v>12</v>
      </c>
      <c r="D20" s="101" t="str">
        <f ca="1">IFERROR(__xludf.DUMMYFUNCTION("indirect(""'入力シート'!E""&amp;C20)"),"")</f>
        <v/>
      </c>
      <c r="E20" s="26" t="s">
        <v>25</v>
      </c>
      <c r="F20" s="27">
        <f ca="1">INDIRECT("'入力シート'!G"&amp;C20)</f>
        <v>0</v>
      </c>
      <c r="G20" s="21"/>
      <c r="H20" s="22"/>
      <c r="I20" s="21"/>
      <c r="J20" s="21"/>
      <c r="K20" s="100" t="s">
        <v>26</v>
      </c>
      <c r="L20" s="95"/>
      <c r="M20" s="32"/>
      <c r="N20" s="32"/>
      <c r="O20" s="104">
        <f>入力シート!G2</f>
        <v>0</v>
      </c>
      <c r="P20" s="95"/>
      <c r="Q20" s="21"/>
    </row>
    <row r="21" spans="1:17" ht="15">
      <c r="A21" s="21"/>
      <c r="B21" s="102"/>
      <c r="C21" s="23">
        <v>12</v>
      </c>
      <c r="D21" s="102"/>
      <c r="E21" s="28" t="s">
        <v>8</v>
      </c>
      <c r="F21" s="29">
        <f ca="1">INDIRECT("'入力シート'!F"&amp;C20)</f>
        <v>0</v>
      </c>
      <c r="G21" s="21"/>
      <c r="H21" s="22"/>
      <c r="I21" s="21"/>
      <c r="J21" s="21"/>
      <c r="K21" s="95"/>
      <c r="L21" s="95"/>
      <c r="M21" s="32"/>
      <c r="N21" s="32"/>
      <c r="O21" s="105"/>
      <c r="P21" s="105"/>
      <c r="Q21" s="21"/>
    </row>
    <row r="22" spans="1:17" ht="15">
      <c r="A22" s="21"/>
      <c r="B22" s="103"/>
      <c r="C22" s="23">
        <v>12</v>
      </c>
      <c r="D22" s="103"/>
      <c r="E22" s="30" t="s">
        <v>10</v>
      </c>
      <c r="F22" s="31">
        <f ca="1">INDIRECT("'入力シート'!H"&amp;C20)</f>
        <v>0</v>
      </c>
      <c r="G22" s="21"/>
      <c r="H22" s="22"/>
      <c r="I22" s="21"/>
      <c r="J22" s="21"/>
      <c r="K22" s="100" t="s">
        <v>27</v>
      </c>
      <c r="L22" s="95"/>
      <c r="M22" s="32"/>
      <c r="N22" s="32"/>
      <c r="O22" s="106">
        <f>入力シート!D4</f>
        <v>0</v>
      </c>
      <c r="P22" s="95"/>
      <c r="Q22" s="21"/>
    </row>
    <row r="23" spans="1:17" ht="15">
      <c r="A23" s="21"/>
      <c r="B23" s="33"/>
      <c r="C23" s="34"/>
      <c r="D23" s="33"/>
      <c r="E23" s="33"/>
      <c r="F23" s="33"/>
      <c r="G23" s="21"/>
      <c r="H23" s="22"/>
      <c r="I23" s="21"/>
      <c r="J23" s="21"/>
      <c r="K23" s="95"/>
      <c r="L23" s="95"/>
      <c r="M23" s="32"/>
      <c r="N23" s="32"/>
      <c r="O23" s="105"/>
      <c r="P23" s="105"/>
      <c r="Q23" s="21"/>
    </row>
    <row r="24" spans="1:17" ht="12.75">
      <c r="A24" s="21"/>
      <c r="B24" s="33"/>
      <c r="C24" s="34"/>
      <c r="D24" s="33"/>
      <c r="E24" s="33"/>
      <c r="F24" s="33"/>
      <c r="G24" s="21"/>
      <c r="H24" s="22"/>
      <c r="I24" s="21"/>
      <c r="J24" s="21"/>
      <c r="K24" s="21"/>
      <c r="L24" s="22"/>
      <c r="M24" s="22"/>
      <c r="N24" s="21"/>
      <c r="O24" s="21"/>
      <c r="Q24" s="21"/>
    </row>
    <row r="25" spans="1:17" ht="90.75" customHeight="1">
      <c r="A25" s="21"/>
      <c r="B25" s="21"/>
      <c r="C25" s="22"/>
      <c r="D25" s="21"/>
      <c r="E25" s="21"/>
      <c r="F25" s="21"/>
      <c r="G25" s="21"/>
      <c r="H25" s="22"/>
      <c r="I25" s="21"/>
      <c r="J25" s="21"/>
      <c r="K25" s="21"/>
      <c r="L25" s="21"/>
      <c r="M25" s="22"/>
      <c r="N25" s="21"/>
      <c r="O25" s="21"/>
      <c r="P25" s="21"/>
      <c r="Q25" s="21"/>
    </row>
    <row r="26" spans="1:17" ht="27.75" customHeight="1">
      <c r="A26" s="21"/>
      <c r="B26" s="109" t="s">
        <v>28</v>
      </c>
      <c r="C26" s="95"/>
      <c r="D26" s="95"/>
      <c r="E26" s="95"/>
      <c r="F26" s="95"/>
      <c r="G26" s="95"/>
      <c r="H26" s="95"/>
      <c r="I26" s="95"/>
      <c r="J26" s="95"/>
      <c r="K26" s="95"/>
      <c r="L26" s="95"/>
      <c r="M26" s="95"/>
      <c r="N26" s="95"/>
      <c r="O26" s="95"/>
      <c r="P26" s="95"/>
      <c r="Q26" s="21"/>
    </row>
    <row r="27" spans="1:17" ht="12.75">
      <c r="A27" s="21"/>
      <c r="B27" s="107" t="str">
        <f ca="1">IFERROR(__xludf.DUMMYFUNCTION("SPARKLINE({1,0},{""linewidth"",0.5})"),"")</f>
        <v/>
      </c>
      <c r="C27" s="108"/>
      <c r="D27" s="89"/>
      <c r="E27" s="23" t="s">
        <v>1</v>
      </c>
      <c r="F27" s="24">
        <f>$O$42</f>
        <v>0</v>
      </c>
      <c r="G27" s="107" t="str">
        <f ca="1">IFERROR(__xludf.DUMMYFUNCTION("SPARKLINE({1,0},{""linewidth"",0.5})"),"")</f>
        <v/>
      </c>
      <c r="H27" s="108"/>
      <c r="I27" s="89"/>
      <c r="J27" s="23" t="s">
        <v>1</v>
      </c>
      <c r="K27" s="24">
        <f>$O$42</f>
        <v>0</v>
      </c>
      <c r="L27" s="107" t="str">
        <f ca="1">IFERROR(__xludf.DUMMYFUNCTION("SPARKLINE({1,0},{""linewidth"",0.5})"),"")</f>
        <v/>
      </c>
      <c r="M27" s="108"/>
      <c r="N27" s="89"/>
      <c r="O27" s="23" t="s">
        <v>1</v>
      </c>
      <c r="P27" s="24">
        <f>$O$42</f>
        <v>0</v>
      </c>
      <c r="Q27" s="21"/>
    </row>
    <row r="28" spans="1:17" ht="12.75">
      <c r="A28" s="21"/>
      <c r="B28" s="23" t="s">
        <v>21</v>
      </c>
      <c r="C28" s="25"/>
      <c r="D28" s="23" t="s">
        <v>22</v>
      </c>
      <c r="E28" s="23" t="s">
        <v>5</v>
      </c>
      <c r="F28" s="23" t="s">
        <v>17</v>
      </c>
      <c r="G28" s="23" t="s">
        <v>21</v>
      </c>
      <c r="H28" s="25"/>
      <c r="I28" s="23" t="s">
        <v>22</v>
      </c>
      <c r="J28" s="23" t="s">
        <v>5</v>
      </c>
      <c r="K28" s="23" t="s">
        <v>29</v>
      </c>
      <c r="L28" s="23" t="s">
        <v>21</v>
      </c>
      <c r="M28" s="25"/>
      <c r="N28" s="23" t="s">
        <v>22</v>
      </c>
      <c r="O28" s="23" t="s">
        <v>5</v>
      </c>
      <c r="P28" s="23" t="s">
        <v>30</v>
      </c>
      <c r="Q28" s="21"/>
    </row>
    <row r="29" spans="1:17" ht="12.75">
      <c r="A29" s="21"/>
      <c r="B29" s="101">
        <v>1</v>
      </c>
      <c r="C29" s="23">
        <v>21</v>
      </c>
      <c r="D29" s="101" t="str">
        <f ca="1">IFERROR(__xludf.DUMMYFUNCTION("indirect(""'入力シート'!E""&amp;C29)"),"")</f>
        <v/>
      </c>
      <c r="E29" s="26" t="s">
        <v>25</v>
      </c>
      <c r="F29" s="27">
        <f ca="1">INDIRECT("'入力シート'!G"&amp;C29)</f>
        <v>0</v>
      </c>
      <c r="G29" s="101">
        <v>1</v>
      </c>
      <c r="H29" s="23">
        <v>27</v>
      </c>
      <c r="I29" s="101" t="str">
        <f ca="1">IFERROR(__xludf.DUMMYFUNCTION("indirect(""'入力シート'!E""&amp;H29)"),"")</f>
        <v/>
      </c>
      <c r="J29" s="26" t="s">
        <v>25</v>
      </c>
      <c r="K29" s="27">
        <f ca="1">INDIRECT("'入力シート'!G"&amp;H29)</f>
        <v>0</v>
      </c>
      <c r="L29" s="101">
        <v>1</v>
      </c>
      <c r="M29" s="23">
        <v>31</v>
      </c>
      <c r="N29" s="101" t="str">
        <f ca="1">IFERROR(__xludf.DUMMYFUNCTION("indirect(""'入力シート'!E""&amp;M29)"),"")</f>
        <v/>
      </c>
      <c r="O29" s="26" t="s">
        <v>25</v>
      </c>
      <c r="P29" s="27">
        <f ca="1">INDIRECT("'入力シート'!G"&amp;M29)</f>
        <v>0</v>
      </c>
      <c r="Q29" s="21"/>
    </row>
    <row r="30" spans="1:17" ht="12.75">
      <c r="A30" s="21"/>
      <c r="B30" s="102"/>
      <c r="C30" s="23">
        <v>21</v>
      </c>
      <c r="D30" s="102"/>
      <c r="E30" s="28" t="s">
        <v>8</v>
      </c>
      <c r="F30" s="29">
        <f ca="1">INDIRECT("'入力シート'!F"&amp;C29)</f>
        <v>0</v>
      </c>
      <c r="G30" s="102"/>
      <c r="H30" s="23">
        <v>27</v>
      </c>
      <c r="I30" s="102"/>
      <c r="J30" s="28" t="s">
        <v>8</v>
      </c>
      <c r="K30" s="29">
        <f ca="1">INDIRECT("'入力シート'!F"&amp;H29)</f>
        <v>0</v>
      </c>
      <c r="L30" s="102"/>
      <c r="M30" s="23">
        <v>31</v>
      </c>
      <c r="N30" s="102"/>
      <c r="O30" s="28" t="s">
        <v>8</v>
      </c>
      <c r="P30" s="29">
        <f ca="1">INDIRECT("'入力シート'!F"&amp;M29)</f>
        <v>0</v>
      </c>
      <c r="Q30" s="21"/>
    </row>
    <row r="31" spans="1:17" ht="12.75">
      <c r="A31" s="21"/>
      <c r="B31" s="102"/>
      <c r="C31" s="23">
        <v>21</v>
      </c>
      <c r="D31" s="103"/>
      <c r="E31" s="30" t="s">
        <v>10</v>
      </c>
      <c r="F31" s="31">
        <f ca="1">INDIRECT("'入力シート'!H"&amp;C29)</f>
        <v>0</v>
      </c>
      <c r="G31" s="103"/>
      <c r="H31" s="23">
        <v>27</v>
      </c>
      <c r="I31" s="103"/>
      <c r="J31" s="30" t="s">
        <v>10</v>
      </c>
      <c r="K31" s="31">
        <f ca="1">INDIRECT("'入力シート'!H"&amp;H29)</f>
        <v>0</v>
      </c>
      <c r="L31" s="103"/>
      <c r="M31" s="23">
        <v>31</v>
      </c>
      <c r="N31" s="103"/>
      <c r="O31" s="30" t="s">
        <v>10</v>
      </c>
      <c r="P31" s="31">
        <f ca="1">INDIRECT("'入力シート'!H"&amp;M29)</f>
        <v>0</v>
      </c>
      <c r="Q31" s="21"/>
    </row>
    <row r="32" spans="1:17" ht="12.75">
      <c r="A32" s="21"/>
      <c r="B32" s="102"/>
      <c r="C32" s="23">
        <v>22</v>
      </c>
      <c r="D32" s="101" t="str">
        <f ca="1">IFERROR(__xludf.DUMMYFUNCTION("indirect(""'入力シート'!E""&amp;C32)"),"")</f>
        <v/>
      </c>
      <c r="E32" s="26" t="s">
        <v>25</v>
      </c>
      <c r="F32" s="27">
        <f ca="1">INDIRECT("'入力シート'!G"&amp;C32)</f>
        <v>0</v>
      </c>
      <c r="G32" s="101">
        <v>2</v>
      </c>
      <c r="H32" s="23">
        <v>28</v>
      </c>
      <c r="I32" s="101" t="str">
        <f ca="1">IFERROR(__xludf.DUMMYFUNCTION("indirect(""'入力シート'!E""&amp;H32)"),"")</f>
        <v/>
      </c>
      <c r="J32" s="26" t="s">
        <v>25</v>
      </c>
      <c r="K32" s="27">
        <f ca="1">INDIRECT("'入力シート'!G"&amp;H32)</f>
        <v>0</v>
      </c>
      <c r="L32" s="101">
        <v>2</v>
      </c>
      <c r="M32" s="23">
        <v>32</v>
      </c>
      <c r="N32" s="101" t="str">
        <f ca="1">IFERROR(__xludf.DUMMYFUNCTION("indirect(""'入力シート'!E""&amp;M32)"),"")</f>
        <v/>
      </c>
      <c r="O32" s="26" t="s">
        <v>25</v>
      </c>
      <c r="P32" s="27">
        <f ca="1">INDIRECT("'入力シート'!G"&amp;M32)</f>
        <v>0</v>
      </c>
      <c r="Q32" s="21"/>
    </row>
    <row r="33" spans="1:17" ht="12.75">
      <c r="A33" s="21"/>
      <c r="B33" s="102"/>
      <c r="C33" s="23">
        <v>22</v>
      </c>
      <c r="D33" s="102"/>
      <c r="E33" s="28" t="s">
        <v>8</v>
      </c>
      <c r="F33" s="29">
        <f ca="1">INDIRECT("'入力シート'!F"&amp;C32)</f>
        <v>0</v>
      </c>
      <c r="G33" s="102"/>
      <c r="H33" s="23">
        <v>28</v>
      </c>
      <c r="I33" s="102"/>
      <c r="J33" s="28" t="s">
        <v>8</v>
      </c>
      <c r="K33" s="29">
        <f ca="1">INDIRECT("'入力シート'!F"&amp;H32)</f>
        <v>0</v>
      </c>
      <c r="L33" s="102"/>
      <c r="M33" s="23">
        <v>32</v>
      </c>
      <c r="N33" s="102"/>
      <c r="O33" s="28" t="s">
        <v>8</v>
      </c>
      <c r="P33" s="29">
        <f ca="1">INDIRECT("'入力シート'!F"&amp;M32)</f>
        <v>0</v>
      </c>
      <c r="Q33" s="21"/>
    </row>
    <row r="34" spans="1:17" ht="12.75">
      <c r="A34" s="21"/>
      <c r="B34" s="103"/>
      <c r="C34" s="23">
        <v>22</v>
      </c>
      <c r="D34" s="103"/>
      <c r="E34" s="30" t="s">
        <v>10</v>
      </c>
      <c r="F34" s="31">
        <f ca="1">INDIRECT("'入力シート'!H"&amp;C32)</f>
        <v>0</v>
      </c>
      <c r="G34" s="103"/>
      <c r="H34" s="23">
        <v>28</v>
      </c>
      <c r="I34" s="103"/>
      <c r="J34" s="30" t="s">
        <v>10</v>
      </c>
      <c r="K34" s="31">
        <f ca="1">INDIRECT("'入力シート'!H"&amp;H32)</f>
        <v>0</v>
      </c>
      <c r="L34" s="103"/>
      <c r="M34" s="23">
        <v>32</v>
      </c>
      <c r="N34" s="103"/>
      <c r="O34" s="30" t="s">
        <v>10</v>
      </c>
      <c r="P34" s="31">
        <f ca="1">INDIRECT("'入力シート'!H"&amp;M32)</f>
        <v>0</v>
      </c>
      <c r="Q34" s="21"/>
    </row>
    <row r="35" spans="1:17" ht="12.75">
      <c r="A35" s="21"/>
      <c r="B35" s="101">
        <v>2</v>
      </c>
      <c r="C35" s="23">
        <v>23</v>
      </c>
      <c r="D35" s="101" t="str">
        <f ca="1">IFERROR(__xludf.DUMMYFUNCTION("indirect(""'入力シート'!E""&amp;C35)"),"")</f>
        <v/>
      </c>
      <c r="E35" s="26" t="s">
        <v>25</v>
      </c>
      <c r="F35" s="27">
        <f ca="1">INDIRECT("'入力シート'!G"&amp;C35)</f>
        <v>0</v>
      </c>
      <c r="G35" s="101">
        <v>3</v>
      </c>
      <c r="H35" s="23">
        <v>29</v>
      </c>
      <c r="I35" s="101" t="str">
        <f ca="1">IFERROR(__xludf.DUMMYFUNCTION("indirect(""'入力シート'!E""&amp;H35)"),"")</f>
        <v/>
      </c>
      <c r="J35" s="26" t="s">
        <v>25</v>
      </c>
      <c r="K35" s="27">
        <f ca="1">INDIRECT("'入力シート'!G"&amp;H35)</f>
        <v>0</v>
      </c>
      <c r="L35" s="21"/>
      <c r="M35" s="22"/>
      <c r="N35" s="21"/>
      <c r="O35" s="21"/>
      <c r="P35" s="21"/>
      <c r="Q35" s="21"/>
    </row>
    <row r="36" spans="1:17" ht="12.75">
      <c r="A36" s="21"/>
      <c r="B36" s="102"/>
      <c r="C36" s="23">
        <v>23</v>
      </c>
      <c r="D36" s="102"/>
      <c r="E36" s="28" t="s">
        <v>8</v>
      </c>
      <c r="F36" s="29">
        <f ca="1">INDIRECT("'入力シート'!F"&amp;C35)</f>
        <v>0</v>
      </c>
      <c r="G36" s="102"/>
      <c r="H36" s="23">
        <v>29</v>
      </c>
      <c r="I36" s="102"/>
      <c r="J36" s="28" t="s">
        <v>8</v>
      </c>
      <c r="K36" s="29">
        <f ca="1">INDIRECT("'入力シート'!F"&amp;H35)</f>
        <v>0</v>
      </c>
      <c r="L36" s="21"/>
      <c r="M36" s="22"/>
      <c r="N36" s="21"/>
      <c r="O36" s="21"/>
      <c r="P36" s="21"/>
      <c r="Q36" s="21"/>
    </row>
    <row r="37" spans="1:17" ht="12.75">
      <c r="A37" s="21"/>
      <c r="B37" s="102"/>
      <c r="C37" s="23">
        <v>23</v>
      </c>
      <c r="D37" s="103"/>
      <c r="E37" s="30" t="s">
        <v>10</v>
      </c>
      <c r="F37" s="31">
        <f ca="1">INDIRECT("'入力シート'!H"&amp;C35)</f>
        <v>0</v>
      </c>
      <c r="G37" s="103"/>
      <c r="H37" s="23">
        <v>29</v>
      </c>
      <c r="I37" s="103"/>
      <c r="J37" s="30" t="s">
        <v>10</v>
      </c>
      <c r="K37" s="31">
        <f ca="1">INDIRECT("'入力シート'!H"&amp;H35)</f>
        <v>0</v>
      </c>
      <c r="L37" s="21"/>
      <c r="M37" s="22"/>
      <c r="N37" s="21"/>
      <c r="O37" s="21"/>
      <c r="P37" s="21"/>
      <c r="Q37" s="21"/>
    </row>
    <row r="38" spans="1:17" ht="12.75">
      <c r="A38" s="21"/>
      <c r="B38" s="102"/>
      <c r="C38" s="23">
        <v>24</v>
      </c>
      <c r="D38" s="101" t="str">
        <f ca="1">IFERROR(__xludf.DUMMYFUNCTION("indirect(""'入力シート'!E""&amp;C38)"),"")</f>
        <v/>
      </c>
      <c r="E38" s="26" t="s">
        <v>25</v>
      </c>
      <c r="F38" s="27">
        <f ca="1">INDIRECT("'入力シート'!G"&amp;C38)</f>
        <v>0</v>
      </c>
      <c r="G38" s="101">
        <v>4</v>
      </c>
      <c r="H38" s="23">
        <v>30</v>
      </c>
      <c r="I38" s="101" t="str">
        <f ca="1">IFERROR(__xludf.DUMMYFUNCTION("indirect(""'入力シート'!E""&amp;H38)"),"")</f>
        <v/>
      </c>
      <c r="J38" s="26" t="s">
        <v>25</v>
      </c>
      <c r="K38" s="27">
        <f ca="1">INDIRECT("'入力シート'!G"&amp;H38)</f>
        <v>0</v>
      </c>
      <c r="L38" s="21"/>
      <c r="M38" s="22"/>
      <c r="N38" s="21"/>
      <c r="O38" s="21"/>
      <c r="P38" s="21"/>
      <c r="Q38" s="21"/>
    </row>
    <row r="39" spans="1:17" ht="12.75">
      <c r="A39" s="21"/>
      <c r="B39" s="102"/>
      <c r="C39" s="23">
        <v>24</v>
      </c>
      <c r="D39" s="102"/>
      <c r="E39" s="28" t="s">
        <v>8</v>
      </c>
      <c r="F39" s="29">
        <f ca="1">INDIRECT("'入力シート'!F"&amp;C38)</f>
        <v>0</v>
      </c>
      <c r="G39" s="102"/>
      <c r="H39" s="23">
        <v>30</v>
      </c>
      <c r="I39" s="102"/>
      <c r="J39" s="28" t="s">
        <v>8</v>
      </c>
      <c r="K39" s="29">
        <f ca="1">INDIRECT("'入力シート'!F"&amp;H38)</f>
        <v>0</v>
      </c>
      <c r="L39" s="21"/>
      <c r="M39" s="22"/>
      <c r="N39" s="21"/>
      <c r="O39" s="21"/>
      <c r="P39" s="21"/>
      <c r="Q39" s="21"/>
    </row>
    <row r="40" spans="1:17" ht="12.75">
      <c r="A40" s="21"/>
      <c r="B40" s="103"/>
      <c r="C40" s="23">
        <v>24</v>
      </c>
      <c r="D40" s="103"/>
      <c r="E40" s="30" t="s">
        <v>10</v>
      </c>
      <c r="F40" s="31">
        <f ca="1">INDIRECT("'入力シート'!H"&amp;C38)</f>
        <v>0</v>
      </c>
      <c r="G40" s="103"/>
      <c r="H40" s="23">
        <v>30</v>
      </c>
      <c r="I40" s="103"/>
      <c r="J40" s="30" t="s">
        <v>10</v>
      </c>
      <c r="K40" s="31">
        <f ca="1">INDIRECT("'入力シート'!H"&amp;H38)</f>
        <v>0</v>
      </c>
      <c r="L40" s="21"/>
      <c r="M40" s="22"/>
      <c r="N40" s="21"/>
      <c r="O40" s="21"/>
      <c r="P40" s="21"/>
      <c r="Q40" s="21"/>
    </row>
    <row r="41" spans="1:17" ht="12.75">
      <c r="A41" s="21"/>
      <c r="B41" s="101">
        <v>3</v>
      </c>
      <c r="C41" s="23">
        <v>25</v>
      </c>
      <c r="D41" s="101" t="str">
        <f ca="1">IFERROR(__xludf.DUMMYFUNCTION("indirect(""'入力シート'!E""&amp;C41)"),"")</f>
        <v/>
      </c>
      <c r="E41" s="26" t="s">
        <v>25</v>
      </c>
      <c r="F41" s="27">
        <f ca="1">INDIRECT("'入力シート'!G"&amp;C41)</f>
        <v>0</v>
      </c>
      <c r="G41" s="21"/>
      <c r="H41" s="22"/>
      <c r="I41" s="21"/>
      <c r="J41" s="21"/>
      <c r="K41" s="21"/>
      <c r="L41" s="21"/>
      <c r="M41" s="22"/>
      <c r="N41" s="21"/>
      <c r="O41" s="21"/>
      <c r="P41" s="21"/>
      <c r="Q41" s="21"/>
    </row>
    <row r="42" spans="1:17" ht="15">
      <c r="A42" s="21"/>
      <c r="B42" s="102"/>
      <c r="C42" s="23">
        <v>25</v>
      </c>
      <c r="D42" s="102"/>
      <c r="E42" s="28" t="s">
        <v>8</v>
      </c>
      <c r="F42" s="29">
        <f ca="1">INDIRECT("'入力シート'!F"&amp;C41)</f>
        <v>0</v>
      </c>
      <c r="G42" s="21"/>
      <c r="H42" s="22"/>
      <c r="I42" s="21"/>
      <c r="J42" s="21"/>
      <c r="K42" s="100" t="s">
        <v>1</v>
      </c>
      <c r="L42" s="95"/>
      <c r="M42" s="32"/>
      <c r="N42" s="32"/>
      <c r="O42" s="104">
        <f>入力シート!D2</f>
        <v>0</v>
      </c>
      <c r="P42" s="95"/>
      <c r="Q42" s="21"/>
    </row>
    <row r="43" spans="1:17" ht="15">
      <c r="A43" s="21"/>
      <c r="B43" s="102"/>
      <c r="C43" s="23">
        <v>25</v>
      </c>
      <c r="D43" s="103"/>
      <c r="E43" s="30" t="s">
        <v>10</v>
      </c>
      <c r="F43" s="31">
        <f ca="1">INDIRECT("'入力シート'!H"&amp;C41)</f>
        <v>0</v>
      </c>
      <c r="G43" s="21"/>
      <c r="H43" s="22"/>
      <c r="I43" s="21"/>
      <c r="J43" s="21"/>
      <c r="K43" s="95"/>
      <c r="L43" s="95"/>
      <c r="M43" s="32"/>
      <c r="N43" s="32"/>
      <c r="O43" s="105"/>
      <c r="P43" s="105"/>
      <c r="Q43" s="21"/>
    </row>
    <row r="44" spans="1:17" ht="15">
      <c r="A44" s="21"/>
      <c r="B44" s="102"/>
      <c r="C44" s="23">
        <v>26</v>
      </c>
      <c r="D44" s="101" t="str">
        <f ca="1">IFERROR(__xludf.DUMMYFUNCTION("indirect(""'入力シート'!E""&amp;C44)"),"")</f>
        <v/>
      </c>
      <c r="E44" s="26" t="s">
        <v>25</v>
      </c>
      <c r="F44" s="27">
        <f ca="1">INDIRECT("'入力シート'!G"&amp;C44)</f>
        <v>0</v>
      </c>
      <c r="G44" s="21"/>
      <c r="H44" s="22"/>
      <c r="I44" s="21"/>
      <c r="J44" s="21"/>
      <c r="K44" s="100" t="s">
        <v>31</v>
      </c>
      <c r="L44" s="95"/>
      <c r="M44" s="32"/>
      <c r="N44" s="32"/>
      <c r="O44" s="104">
        <f>入力シート!G3</f>
        <v>0</v>
      </c>
      <c r="P44" s="95"/>
      <c r="Q44" s="21"/>
    </row>
    <row r="45" spans="1:17" ht="15">
      <c r="A45" s="21"/>
      <c r="B45" s="102"/>
      <c r="C45" s="23">
        <v>26</v>
      </c>
      <c r="D45" s="102"/>
      <c r="E45" s="28" t="s">
        <v>8</v>
      </c>
      <c r="F45" s="29">
        <f ca="1">INDIRECT("'入力シート'!F"&amp;C44)</f>
        <v>0</v>
      </c>
      <c r="G45" s="21"/>
      <c r="H45" s="22"/>
      <c r="I45" s="21"/>
      <c r="J45" s="21"/>
      <c r="K45" s="95"/>
      <c r="L45" s="95"/>
      <c r="M45" s="32"/>
      <c r="N45" s="32"/>
      <c r="O45" s="105"/>
      <c r="P45" s="105"/>
      <c r="Q45" s="21"/>
    </row>
    <row r="46" spans="1:17" ht="15">
      <c r="A46" s="21"/>
      <c r="B46" s="103"/>
      <c r="C46" s="23">
        <v>26</v>
      </c>
      <c r="D46" s="103"/>
      <c r="E46" s="30" t="s">
        <v>10</v>
      </c>
      <c r="F46" s="31">
        <f ca="1">INDIRECT("'入力シート'!H"&amp;C44)</f>
        <v>0</v>
      </c>
      <c r="G46" s="21"/>
      <c r="H46" s="22"/>
      <c r="I46" s="21"/>
      <c r="J46" s="21"/>
      <c r="K46" s="100" t="s">
        <v>27</v>
      </c>
      <c r="L46" s="95"/>
      <c r="M46" s="32"/>
      <c r="N46" s="32"/>
      <c r="O46" s="104">
        <f>入力シート!D4</f>
        <v>0</v>
      </c>
      <c r="P46" s="95"/>
      <c r="Q46" s="21"/>
    </row>
    <row r="47" spans="1:17" ht="15">
      <c r="A47" s="21"/>
      <c r="B47" s="21"/>
      <c r="C47" s="22"/>
      <c r="D47" s="21"/>
      <c r="E47" s="21"/>
      <c r="F47" s="21"/>
      <c r="G47" s="21"/>
      <c r="H47" s="22"/>
      <c r="I47" s="21"/>
      <c r="J47" s="21"/>
      <c r="K47" s="95"/>
      <c r="L47" s="95"/>
      <c r="M47" s="32"/>
      <c r="N47" s="32"/>
      <c r="O47" s="105"/>
      <c r="P47" s="105"/>
      <c r="Q47" s="21"/>
    </row>
    <row r="48" spans="1:17" ht="12.75">
      <c r="A48" s="22"/>
      <c r="B48" s="22"/>
      <c r="C48" s="22"/>
      <c r="D48" s="22"/>
      <c r="E48" s="22"/>
      <c r="F48" s="22"/>
      <c r="G48" s="22"/>
      <c r="H48" s="22"/>
      <c r="I48" s="22"/>
      <c r="J48" s="22"/>
      <c r="K48" s="22"/>
      <c r="L48" s="22"/>
      <c r="M48" s="22"/>
      <c r="N48" s="22"/>
      <c r="O48" s="22"/>
      <c r="P48" s="22"/>
      <c r="Q48" s="22"/>
    </row>
    <row r="49" spans="1:17" ht="12.75">
      <c r="A49" s="22"/>
      <c r="B49" s="22"/>
      <c r="C49" s="22"/>
      <c r="D49" s="22"/>
      <c r="E49" s="22"/>
      <c r="F49" s="22"/>
      <c r="G49" s="22"/>
      <c r="H49" s="22"/>
      <c r="I49" s="22"/>
      <c r="J49" s="22"/>
      <c r="K49" s="22"/>
      <c r="L49" s="22"/>
      <c r="M49" s="22"/>
      <c r="N49" s="22"/>
      <c r="O49" s="22"/>
      <c r="P49" s="22"/>
      <c r="Q49" s="22"/>
    </row>
    <row r="50" spans="1:17" ht="36.75" customHeight="1">
      <c r="A50" s="22"/>
      <c r="B50" s="22"/>
      <c r="C50" s="22"/>
      <c r="D50" s="22"/>
      <c r="E50" s="22"/>
      <c r="F50" s="22"/>
      <c r="G50" s="22"/>
      <c r="H50" s="22"/>
      <c r="I50" s="22"/>
      <c r="J50" s="22"/>
      <c r="K50" s="22"/>
      <c r="L50" s="22"/>
      <c r="M50" s="22"/>
      <c r="N50" s="22"/>
      <c r="O50" s="22"/>
      <c r="P50" s="22"/>
      <c r="Q50" s="22"/>
    </row>
  </sheetData>
  <sheetProtection sheet="1" objects="1" scenarios="1"/>
  <mergeCells count="62">
    <mergeCell ref="G3:I3"/>
    <mergeCell ref="L3:N3"/>
    <mergeCell ref="B2:P2"/>
    <mergeCell ref="N8:N10"/>
    <mergeCell ref="N5:N7"/>
    <mergeCell ref="B3:D3"/>
    <mergeCell ref="D8:D10"/>
    <mergeCell ref="I8:I10"/>
    <mergeCell ref="I5:I7"/>
    <mergeCell ref="L5:L7"/>
    <mergeCell ref="L8:L10"/>
    <mergeCell ref="G5:G7"/>
    <mergeCell ref="G8:G10"/>
    <mergeCell ref="I14:I16"/>
    <mergeCell ref="I11:I13"/>
    <mergeCell ref="B17:B22"/>
    <mergeCell ref="D17:D19"/>
    <mergeCell ref="D5:D7"/>
    <mergeCell ref="B5:B10"/>
    <mergeCell ref="B11:B16"/>
    <mergeCell ref="D11:D13"/>
    <mergeCell ref="D14:D16"/>
    <mergeCell ref="B35:B40"/>
    <mergeCell ref="D38:D40"/>
    <mergeCell ref="D35:D37"/>
    <mergeCell ref="K20:L21"/>
    <mergeCell ref="K22:L23"/>
    <mergeCell ref="I29:I31"/>
    <mergeCell ref="B29:B34"/>
    <mergeCell ref="B27:D27"/>
    <mergeCell ref="I38:I40"/>
    <mergeCell ref="I35:I37"/>
    <mergeCell ref="G32:G34"/>
    <mergeCell ref="G29:G31"/>
    <mergeCell ref="G11:G13"/>
    <mergeCell ref="G14:G16"/>
    <mergeCell ref="G38:G40"/>
    <mergeCell ref="G35:G37"/>
    <mergeCell ref="I32:I34"/>
    <mergeCell ref="G27:I27"/>
    <mergeCell ref="K18:L19"/>
    <mergeCell ref="O20:P21"/>
    <mergeCell ref="O22:P23"/>
    <mergeCell ref="O18:P19"/>
    <mergeCell ref="L32:L34"/>
    <mergeCell ref="L29:L31"/>
    <mergeCell ref="L27:N27"/>
    <mergeCell ref="B26:P26"/>
    <mergeCell ref="N29:N31"/>
    <mergeCell ref="N32:N34"/>
    <mergeCell ref="D20:D22"/>
    <mergeCell ref="D32:D34"/>
    <mergeCell ref="D29:D31"/>
    <mergeCell ref="K44:L45"/>
    <mergeCell ref="K46:L47"/>
    <mergeCell ref="B41:B46"/>
    <mergeCell ref="K42:L43"/>
    <mergeCell ref="O42:P43"/>
    <mergeCell ref="O44:P45"/>
    <mergeCell ref="O46:P47"/>
    <mergeCell ref="D41:D43"/>
    <mergeCell ref="D44:D46"/>
  </mergeCells>
  <phoneticPr fontId="24"/>
  <pageMargins left="0.7" right="0.7" top="0.75" bottom="0.75" header="0.3" footer="0.3"/>
  <pageSetup paperSize="9" scale="71" orientation="landscape"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sheetPr>
  <dimension ref="A1:I42"/>
  <sheetViews>
    <sheetView view="pageBreakPreview" zoomScale="60" zoomScaleNormal="100" workbookViewId="0">
      <selection activeCell="L28" sqref="L28"/>
    </sheetView>
  </sheetViews>
  <sheetFormatPr defaultColWidth="14.42578125" defaultRowHeight="15.75" customHeight="1"/>
  <cols>
    <col min="1" max="1" width="3.42578125" customWidth="1"/>
    <col min="2" max="3" width="5" customWidth="1"/>
    <col min="4" max="4" width="25.85546875" customWidth="1"/>
    <col min="5" max="5" width="5.7109375" customWidth="1"/>
    <col min="6" max="6" width="9.140625" customWidth="1"/>
    <col min="7" max="7" width="12.140625" customWidth="1"/>
    <col min="8" max="8" width="18.7109375" customWidth="1"/>
    <col min="9" max="9" width="2" customWidth="1"/>
    <col min="10" max="10" width="2.28515625" customWidth="1"/>
  </cols>
  <sheetData>
    <row r="1" spans="1:9" ht="6" customHeight="1">
      <c r="A1" s="35"/>
      <c r="B1" s="36"/>
      <c r="C1" s="36"/>
      <c r="D1" s="36"/>
      <c r="E1" s="36"/>
      <c r="F1" s="36"/>
      <c r="G1" s="36"/>
      <c r="H1" s="36"/>
      <c r="I1" s="37"/>
    </row>
    <row r="2" spans="1:9" ht="18" customHeight="1">
      <c r="A2" s="38"/>
      <c r="B2" s="112" t="s">
        <v>32</v>
      </c>
      <c r="C2" s="95"/>
      <c r="D2" s="95"/>
      <c r="E2" s="95"/>
      <c r="F2" s="95"/>
      <c r="G2" s="95"/>
      <c r="H2" s="95"/>
      <c r="I2" s="40"/>
    </row>
    <row r="3" spans="1:9" ht="6" customHeight="1">
      <c r="A3" s="38"/>
      <c r="B3" s="39"/>
      <c r="C3" s="39"/>
      <c r="D3" s="39"/>
      <c r="E3" s="39"/>
      <c r="F3" s="39"/>
      <c r="G3" s="39"/>
      <c r="H3" s="39"/>
      <c r="I3" s="40"/>
    </row>
    <row r="4" spans="1:9" ht="18" customHeight="1">
      <c r="A4" s="38"/>
      <c r="B4" s="113" t="s">
        <v>33</v>
      </c>
      <c r="C4" s="95"/>
      <c r="D4" s="95"/>
      <c r="E4" s="95"/>
      <c r="F4" s="95"/>
      <c r="G4" s="95"/>
      <c r="H4" s="95"/>
      <c r="I4" s="40"/>
    </row>
    <row r="5" spans="1:9" ht="21" customHeight="1">
      <c r="A5" s="38"/>
      <c r="B5" s="41"/>
      <c r="C5" s="41"/>
      <c r="D5" s="114" t="s">
        <v>34</v>
      </c>
      <c r="E5" s="105"/>
      <c r="F5" s="105"/>
      <c r="G5" s="105"/>
      <c r="H5" s="41"/>
      <c r="I5" s="40"/>
    </row>
    <row r="6" spans="1:9" ht="28.5" customHeight="1">
      <c r="A6" s="38"/>
      <c r="B6" s="110" t="s">
        <v>1</v>
      </c>
      <c r="C6" s="89"/>
      <c r="D6" s="43"/>
      <c r="E6" s="44" t="s">
        <v>35</v>
      </c>
      <c r="F6" s="45" t="s">
        <v>36</v>
      </c>
      <c r="G6" s="44" t="s">
        <v>37</v>
      </c>
      <c r="H6" s="45" t="s">
        <v>38</v>
      </c>
      <c r="I6" s="40"/>
    </row>
    <row r="7" spans="1:9" ht="28.5" customHeight="1">
      <c r="A7" s="38"/>
      <c r="B7" s="110" t="s">
        <v>8</v>
      </c>
      <c r="C7" s="89"/>
      <c r="D7" s="44"/>
      <c r="E7" s="44" t="s">
        <v>39</v>
      </c>
      <c r="F7" s="44" t="s">
        <v>83</v>
      </c>
      <c r="G7" s="46" t="s">
        <v>40</v>
      </c>
      <c r="H7" s="47"/>
      <c r="I7" s="40"/>
    </row>
    <row r="8" spans="1:9" ht="28.5" customHeight="1">
      <c r="A8" s="38"/>
      <c r="B8" s="110" t="s">
        <v>41</v>
      </c>
      <c r="C8" s="108"/>
      <c r="D8" s="42"/>
      <c r="E8" s="48"/>
      <c r="F8" s="49" t="s">
        <v>42</v>
      </c>
      <c r="G8" s="42"/>
      <c r="H8" s="50"/>
      <c r="I8" s="40"/>
    </row>
    <row r="9" spans="1:9" ht="18" customHeight="1">
      <c r="A9" s="38"/>
      <c r="B9" s="111" t="s">
        <v>43</v>
      </c>
      <c r="C9" s="108"/>
      <c r="D9" s="108"/>
      <c r="E9" s="108"/>
      <c r="F9" s="108"/>
      <c r="G9" s="108"/>
      <c r="H9" s="89"/>
      <c r="I9" s="40"/>
    </row>
    <row r="10" spans="1:9" ht="18" customHeight="1">
      <c r="A10" s="38"/>
      <c r="B10" s="51" t="s">
        <v>44</v>
      </c>
      <c r="C10" s="52" t="s">
        <v>45</v>
      </c>
      <c r="D10" s="116" t="s">
        <v>46</v>
      </c>
      <c r="E10" s="108"/>
      <c r="F10" s="108"/>
      <c r="G10" s="108"/>
      <c r="H10" s="89"/>
      <c r="I10" s="40"/>
    </row>
    <row r="11" spans="1:9" ht="18" customHeight="1">
      <c r="A11" s="38"/>
      <c r="B11" s="51" t="s">
        <v>44</v>
      </c>
      <c r="C11" s="52" t="s">
        <v>45</v>
      </c>
      <c r="D11" s="116" t="s">
        <v>47</v>
      </c>
      <c r="E11" s="108"/>
      <c r="F11" s="108"/>
      <c r="G11" s="108"/>
      <c r="H11" s="89"/>
      <c r="I11" s="40"/>
    </row>
    <row r="12" spans="1:9" ht="18" customHeight="1">
      <c r="A12" s="38"/>
      <c r="B12" s="51" t="s">
        <v>44</v>
      </c>
      <c r="C12" s="52" t="s">
        <v>45</v>
      </c>
      <c r="D12" s="53" t="s">
        <v>48</v>
      </c>
      <c r="E12" s="54"/>
      <c r="F12" s="54"/>
      <c r="G12" s="54"/>
      <c r="H12" s="55"/>
      <c r="I12" s="40"/>
    </row>
    <row r="13" spans="1:9" ht="18" customHeight="1">
      <c r="A13" s="38"/>
      <c r="B13" s="51" t="s">
        <v>44</v>
      </c>
      <c r="C13" s="52" t="s">
        <v>45</v>
      </c>
      <c r="D13" s="116" t="s">
        <v>49</v>
      </c>
      <c r="E13" s="108"/>
      <c r="F13" s="108"/>
      <c r="G13" s="108"/>
      <c r="H13" s="89"/>
      <c r="I13" s="40"/>
    </row>
    <row r="14" spans="1:9" ht="18" customHeight="1">
      <c r="A14" s="38"/>
      <c r="B14" s="51" t="s">
        <v>44</v>
      </c>
      <c r="C14" s="52" t="s">
        <v>45</v>
      </c>
      <c r="D14" s="116" t="s">
        <v>50</v>
      </c>
      <c r="E14" s="108"/>
      <c r="F14" s="108"/>
      <c r="G14" s="108"/>
      <c r="H14" s="89"/>
      <c r="I14" s="40"/>
    </row>
    <row r="15" spans="1:9" ht="18" customHeight="1">
      <c r="A15" s="38"/>
      <c r="B15" s="51" t="s">
        <v>44</v>
      </c>
      <c r="C15" s="52" t="s">
        <v>45</v>
      </c>
      <c r="D15" s="116" t="s">
        <v>51</v>
      </c>
      <c r="E15" s="108"/>
      <c r="F15" s="108"/>
      <c r="G15" s="108"/>
      <c r="H15" s="89"/>
      <c r="I15" s="40"/>
    </row>
    <row r="16" spans="1:9" ht="18" customHeight="1">
      <c r="A16" s="38"/>
      <c r="B16" s="51" t="s">
        <v>44</v>
      </c>
      <c r="C16" s="52" t="s">
        <v>45</v>
      </c>
      <c r="D16" s="116" t="s">
        <v>52</v>
      </c>
      <c r="E16" s="108"/>
      <c r="F16" s="108"/>
      <c r="G16" s="108"/>
      <c r="H16" s="89"/>
      <c r="I16" s="40"/>
    </row>
    <row r="17" spans="1:9" ht="30" customHeight="1">
      <c r="A17" s="38"/>
      <c r="B17" s="51" t="s">
        <v>44</v>
      </c>
      <c r="C17" s="52" t="s">
        <v>45</v>
      </c>
      <c r="D17" s="117" t="s">
        <v>53</v>
      </c>
      <c r="E17" s="108"/>
      <c r="F17" s="108"/>
      <c r="G17" s="108"/>
      <c r="H17" s="89"/>
      <c r="I17" s="40"/>
    </row>
    <row r="18" spans="1:9" ht="3" customHeight="1">
      <c r="A18" s="38"/>
      <c r="B18" s="41"/>
      <c r="C18" s="41"/>
      <c r="D18" s="41"/>
      <c r="E18" s="41"/>
      <c r="F18" s="41"/>
      <c r="G18" s="41"/>
      <c r="H18" s="41"/>
      <c r="I18" s="40"/>
    </row>
    <row r="19" spans="1:9" ht="30" customHeight="1">
      <c r="A19" s="38"/>
      <c r="B19" s="115" t="s">
        <v>54</v>
      </c>
      <c r="C19" s="95"/>
      <c r="D19" s="95"/>
      <c r="E19" s="95"/>
      <c r="F19" s="95"/>
      <c r="G19" s="95"/>
      <c r="H19" s="95"/>
      <c r="I19" s="40"/>
    </row>
    <row r="20" spans="1:9" ht="28.5" customHeight="1">
      <c r="A20" s="38"/>
      <c r="B20" s="95"/>
      <c r="C20" s="95"/>
      <c r="D20" s="95"/>
      <c r="E20" s="95"/>
      <c r="F20" s="95"/>
      <c r="G20" s="95"/>
      <c r="H20" s="95"/>
      <c r="I20" s="40"/>
    </row>
    <row r="21" spans="1:9" ht="29.25" customHeight="1">
      <c r="A21" s="38"/>
      <c r="B21" s="115" t="s">
        <v>55</v>
      </c>
      <c r="C21" s="95"/>
      <c r="D21" s="95"/>
      <c r="E21" s="95"/>
      <c r="F21" s="95"/>
      <c r="G21" s="95"/>
      <c r="H21" s="95"/>
      <c r="I21" s="40"/>
    </row>
    <row r="22" spans="1:9" ht="4.5" customHeight="1">
      <c r="A22" s="57"/>
      <c r="B22" s="58"/>
      <c r="C22" s="58"/>
      <c r="D22" s="58"/>
      <c r="E22" s="58"/>
      <c r="F22" s="58"/>
      <c r="G22" s="58"/>
      <c r="H22" s="58"/>
      <c r="I22" s="59"/>
    </row>
    <row r="23" spans="1:9" ht="4.5" customHeight="1"/>
    <row r="24" spans="1:9" ht="18" customHeight="1">
      <c r="A24" s="60" t="s">
        <v>56</v>
      </c>
    </row>
    <row r="25" spans="1:9" ht="3.75" customHeight="1"/>
    <row r="26" spans="1:9" ht="15.75" customHeight="1">
      <c r="A26" s="61" t="s">
        <v>57</v>
      </c>
      <c r="B26" s="62" t="s">
        <v>58</v>
      </c>
      <c r="C26" s="62"/>
      <c r="D26" s="62"/>
      <c r="E26" s="62"/>
      <c r="F26" s="62"/>
      <c r="G26" s="62"/>
      <c r="H26" s="62"/>
      <c r="I26" s="66"/>
    </row>
    <row r="27" spans="1:9" ht="15.75" customHeight="1">
      <c r="A27" s="63"/>
      <c r="B27" s="62" t="s">
        <v>59</v>
      </c>
      <c r="C27" s="62"/>
      <c r="D27" s="62"/>
      <c r="E27" s="62"/>
      <c r="F27" s="62"/>
      <c r="G27" s="62"/>
      <c r="H27" s="62"/>
      <c r="I27" s="66"/>
    </row>
    <row r="28" spans="1:9" ht="15.75" customHeight="1">
      <c r="A28" s="63"/>
      <c r="B28" s="62" t="s">
        <v>60</v>
      </c>
      <c r="C28" s="62"/>
      <c r="D28" s="62"/>
      <c r="E28" s="62"/>
      <c r="F28" s="62"/>
      <c r="G28" s="62"/>
      <c r="H28" s="62"/>
      <c r="I28" s="66"/>
    </row>
    <row r="29" spans="1:9" ht="15.75" customHeight="1">
      <c r="A29" s="63"/>
      <c r="B29" s="62" t="s">
        <v>61</v>
      </c>
      <c r="C29" s="62"/>
      <c r="D29" s="62"/>
      <c r="E29" s="62"/>
      <c r="F29" s="62"/>
      <c r="G29" s="62"/>
      <c r="H29" s="62"/>
      <c r="I29" s="56"/>
    </row>
    <row r="30" spans="1:9" ht="15.75" customHeight="1">
      <c r="A30" s="63"/>
      <c r="B30" s="62" t="s">
        <v>62</v>
      </c>
      <c r="C30" s="62"/>
      <c r="D30" s="62"/>
      <c r="E30" s="62"/>
      <c r="F30" s="62"/>
      <c r="G30" s="62"/>
      <c r="H30" s="62"/>
      <c r="I30" s="56"/>
    </row>
    <row r="31" spans="1:9" ht="15.75" customHeight="1">
      <c r="A31" s="64" t="s">
        <v>63</v>
      </c>
      <c r="B31" s="63" t="s">
        <v>64</v>
      </c>
      <c r="C31" s="63"/>
      <c r="D31" s="63"/>
      <c r="E31" s="63"/>
      <c r="F31" s="63"/>
      <c r="G31" s="63"/>
      <c r="H31" s="63"/>
    </row>
    <row r="32" spans="1:9" ht="15.75" customHeight="1">
      <c r="A32" s="64" t="s">
        <v>65</v>
      </c>
      <c r="B32" s="63" t="s">
        <v>66</v>
      </c>
      <c r="C32" s="63"/>
      <c r="D32" s="63"/>
      <c r="E32" s="63"/>
      <c r="F32" s="63"/>
      <c r="G32" s="63"/>
      <c r="H32" s="63"/>
    </row>
    <row r="33" spans="1:9" ht="15.75" customHeight="1">
      <c r="A33" s="63"/>
      <c r="B33" s="63" t="s">
        <v>67</v>
      </c>
      <c r="C33" s="63"/>
      <c r="D33" s="63"/>
      <c r="E33" s="63"/>
      <c r="F33" s="63"/>
      <c r="G33" s="63"/>
      <c r="H33" s="63"/>
    </row>
    <row r="34" spans="1:9" ht="15.75" customHeight="1">
      <c r="A34" s="64" t="s">
        <v>68</v>
      </c>
      <c r="B34" s="65" t="s">
        <v>69</v>
      </c>
      <c r="C34" s="63"/>
      <c r="D34" s="63"/>
      <c r="E34" s="63"/>
      <c r="F34" s="63"/>
      <c r="G34" s="63"/>
      <c r="H34" s="63"/>
    </row>
    <row r="35" spans="1:9" ht="15.75" customHeight="1">
      <c r="A35" s="64" t="s">
        <v>70</v>
      </c>
      <c r="B35" s="63" t="s">
        <v>71</v>
      </c>
      <c r="C35" s="63"/>
      <c r="D35" s="63"/>
      <c r="E35" s="63"/>
      <c r="F35" s="63"/>
      <c r="G35" s="63"/>
      <c r="H35" s="63"/>
    </row>
    <row r="36" spans="1:9" ht="15.75" customHeight="1">
      <c r="A36" s="63"/>
      <c r="B36" s="62" t="s">
        <v>72</v>
      </c>
      <c r="C36" s="63"/>
      <c r="D36" s="63"/>
      <c r="E36" s="63"/>
      <c r="F36" s="63"/>
      <c r="G36" s="63"/>
      <c r="H36" s="63"/>
    </row>
    <row r="37" spans="1:9" ht="15.75" customHeight="1">
      <c r="A37" s="63"/>
      <c r="B37" s="62" t="s">
        <v>73</v>
      </c>
      <c r="C37" s="63"/>
      <c r="D37" s="63"/>
      <c r="E37" s="63"/>
      <c r="F37" s="63"/>
      <c r="G37" s="63"/>
      <c r="H37" s="63"/>
    </row>
    <row r="38" spans="1:9" ht="15.75" customHeight="1">
      <c r="A38" s="64" t="s">
        <v>74</v>
      </c>
      <c r="B38" s="63" t="s">
        <v>75</v>
      </c>
      <c r="C38" s="63"/>
      <c r="D38" s="63"/>
      <c r="E38" s="63"/>
      <c r="F38" s="63"/>
      <c r="G38" s="63"/>
      <c r="H38" s="63"/>
    </row>
    <row r="39" spans="1:9" ht="15.75" customHeight="1">
      <c r="A39" s="64" t="s">
        <v>76</v>
      </c>
      <c r="B39" s="63" t="s">
        <v>77</v>
      </c>
      <c r="C39" s="63"/>
      <c r="D39" s="63"/>
      <c r="E39" s="63"/>
      <c r="F39" s="63"/>
      <c r="G39" s="63"/>
      <c r="H39" s="63"/>
    </row>
    <row r="40" spans="1:9" ht="15.75" customHeight="1">
      <c r="A40" s="64" t="s">
        <v>78</v>
      </c>
      <c r="B40" s="62" t="s">
        <v>79</v>
      </c>
      <c r="C40" s="62"/>
      <c r="D40" s="62"/>
      <c r="E40" s="62"/>
      <c r="F40" s="62"/>
      <c r="G40" s="62"/>
      <c r="H40" s="62"/>
      <c r="I40" s="56"/>
    </row>
    <row r="41" spans="1:9" ht="15.75" customHeight="1">
      <c r="A41" s="63"/>
      <c r="B41" s="62" t="s">
        <v>80</v>
      </c>
      <c r="C41" s="62"/>
      <c r="D41" s="62"/>
      <c r="E41" s="62"/>
      <c r="F41" s="62"/>
      <c r="G41" s="62"/>
      <c r="H41" s="62"/>
      <c r="I41" s="66"/>
    </row>
    <row r="42" spans="1:9" ht="15.75" customHeight="1">
      <c r="A42" s="64" t="s">
        <v>81</v>
      </c>
      <c r="B42" s="63" t="s">
        <v>82</v>
      </c>
      <c r="C42" s="63"/>
      <c r="D42" s="63"/>
      <c r="E42" s="63"/>
      <c r="F42" s="63"/>
      <c r="G42" s="63"/>
      <c r="H42" s="63"/>
    </row>
  </sheetData>
  <sheetProtection sheet="1" objects="1" scenarios="1"/>
  <mergeCells count="16">
    <mergeCell ref="B19:H20"/>
    <mergeCell ref="B21:H21"/>
    <mergeCell ref="D10:H10"/>
    <mergeCell ref="D11:H11"/>
    <mergeCell ref="D13:H13"/>
    <mergeCell ref="D14:H14"/>
    <mergeCell ref="D15:H15"/>
    <mergeCell ref="D16:H16"/>
    <mergeCell ref="D17:H17"/>
    <mergeCell ref="B8:C8"/>
    <mergeCell ref="B9:H9"/>
    <mergeCell ref="B2:H2"/>
    <mergeCell ref="B4:H4"/>
    <mergeCell ref="D5:G5"/>
    <mergeCell ref="B6:C6"/>
    <mergeCell ref="B7:C7"/>
  </mergeCells>
  <phoneticPr fontId="24"/>
  <printOptions horizontalCentered="1"/>
  <pageMargins left="0.43307086614173229" right="0.43307086614173229" top="0.35433070866141736"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69"/>
  <sheetViews>
    <sheetView topLeftCell="A52" workbookViewId="0">
      <selection activeCell="C69" sqref="C69"/>
    </sheetView>
  </sheetViews>
  <sheetFormatPr defaultColWidth="14.42578125" defaultRowHeight="15.75" customHeight="1"/>
  <cols>
    <col min="1" max="1" width="5" customWidth="1"/>
    <col min="2" max="2" width="12.28515625" customWidth="1"/>
    <col min="3" max="3" width="45.5703125" customWidth="1"/>
    <col min="4" max="4" width="5.7109375" customWidth="1"/>
  </cols>
  <sheetData>
    <row r="1" spans="1:5" ht="15.75" customHeight="1">
      <c r="A1" s="67"/>
      <c r="B1" s="68" t="s">
        <v>84</v>
      </c>
      <c r="C1" s="69" t="s">
        <v>85</v>
      </c>
      <c r="D1" s="70"/>
      <c r="E1" s="71" t="s">
        <v>86</v>
      </c>
    </row>
    <row r="2" spans="1:5" ht="15.75" customHeight="1">
      <c r="A2" s="72">
        <v>1</v>
      </c>
      <c r="B2" s="118" t="s">
        <v>87</v>
      </c>
      <c r="C2" s="73" t="s">
        <v>88</v>
      </c>
      <c r="D2" s="74">
        <v>1</v>
      </c>
      <c r="E2" s="75" t="e">
        <f>VLOOKUP(入力シート!D2,$C$2:$D$68,2,FALSE)</f>
        <v>#N/A</v>
      </c>
    </row>
    <row r="3" spans="1:5" ht="15.75" customHeight="1">
      <c r="A3" s="72">
        <v>2</v>
      </c>
      <c r="B3" s="102"/>
      <c r="C3" s="76" t="s">
        <v>89</v>
      </c>
      <c r="D3" s="74">
        <v>2</v>
      </c>
    </row>
    <row r="4" spans="1:5" ht="15.75" customHeight="1">
      <c r="A4" s="72">
        <v>3</v>
      </c>
      <c r="B4" s="102"/>
      <c r="C4" s="73" t="s">
        <v>90</v>
      </c>
      <c r="D4" s="74">
        <v>3</v>
      </c>
    </row>
    <row r="5" spans="1:5" ht="15.75" customHeight="1">
      <c r="A5" s="72">
        <v>4</v>
      </c>
      <c r="B5" s="102"/>
      <c r="C5" s="76" t="s">
        <v>91</v>
      </c>
      <c r="D5" s="74">
        <v>4</v>
      </c>
    </row>
    <row r="6" spans="1:5" ht="15.75" customHeight="1">
      <c r="A6" s="72">
        <v>5</v>
      </c>
      <c r="B6" s="102"/>
      <c r="C6" s="73" t="s">
        <v>92</v>
      </c>
      <c r="D6" s="74">
        <v>5</v>
      </c>
    </row>
    <row r="7" spans="1:5" ht="15.75" customHeight="1">
      <c r="A7" s="72">
        <v>6</v>
      </c>
      <c r="B7" s="102"/>
      <c r="C7" s="76" t="s">
        <v>93</v>
      </c>
      <c r="D7" s="74">
        <v>6</v>
      </c>
    </row>
    <row r="8" spans="1:5" ht="15.75" customHeight="1">
      <c r="A8" s="72">
        <v>7</v>
      </c>
      <c r="B8" s="102"/>
      <c r="C8" s="73" t="s">
        <v>94</v>
      </c>
      <c r="D8" s="74">
        <v>7</v>
      </c>
    </row>
    <row r="9" spans="1:5" ht="15.75" customHeight="1">
      <c r="A9" s="72">
        <v>8</v>
      </c>
      <c r="B9" s="102"/>
      <c r="C9" s="76" t="s">
        <v>95</v>
      </c>
      <c r="D9" s="74">
        <v>8</v>
      </c>
    </row>
    <row r="10" spans="1:5" ht="15.75" customHeight="1">
      <c r="A10" s="72">
        <v>9</v>
      </c>
      <c r="B10" s="102"/>
      <c r="C10" s="73" t="s">
        <v>96</v>
      </c>
      <c r="D10" s="74">
        <v>9</v>
      </c>
    </row>
    <row r="11" spans="1:5" ht="15.75" customHeight="1">
      <c r="A11" s="72">
        <v>10</v>
      </c>
      <c r="B11" s="102"/>
      <c r="C11" s="76" t="s">
        <v>97</v>
      </c>
      <c r="D11" s="74">
        <v>10</v>
      </c>
    </row>
    <row r="12" spans="1:5" ht="15.75" customHeight="1">
      <c r="A12" s="72">
        <v>11</v>
      </c>
      <c r="B12" s="102"/>
      <c r="C12" s="73" t="s">
        <v>98</v>
      </c>
      <c r="D12" s="74">
        <v>11</v>
      </c>
    </row>
    <row r="13" spans="1:5" ht="15.75" customHeight="1">
      <c r="A13" s="72">
        <v>12</v>
      </c>
      <c r="B13" s="102"/>
      <c r="C13" s="76" t="s">
        <v>99</v>
      </c>
      <c r="D13" s="74">
        <v>12</v>
      </c>
    </row>
    <row r="14" spans="1:5" ht="15.75" customHeight="1">
      <c r="A14" s="72">
        <v>13</v>
      </c>
      <c r="B14" s="102"/>
      <c r="C14" s="73" t="s">
        <v>100</v>
      </c>
      <c r="D14" s="74">
        <v>13</v>
      </c>
    </row>
    <row r="15" spans="1:5" ht="15.75" customHeight="1">
      <c r="A15" s="72">
        <v>14</v>
      </c>
      <c r="B15" s="102"/>
      <c r="C15" s="76" t="s">
        <v>101</v>
      </c>
      <c r="D15" s="74">
        <v>14</v>
      </c>
    </row>
    <row r="16" spans="1:5" ht="15.75" customHeight="1">
      <c r="A16" s="72">
        <v>15</v>
      </c>
      <c r="B16" s="102"/>
      <c r="C16" s="73" t="s">
        <v>102</v>
      </c>
      <c r="D16" s="74">
        <v>15</v>
      </c>
    </row>
    <row r="17" spans="1:4" ht="15.75" customHeight="1">
      <c r="A17" s="72">
        <v>16</v>
      </c>
      <c r="B17" s="102"/>
      <c r="C17" s="76" t="s">
        <v>103</v>
      </c>
      <c r="D17" s="74">
        <v>16</v>
      </c>
    </row>
    <row r="18" spans="1:4" ht="15.75" customHeight="1">
      <c r="A18" s="72">
        <v>17</v>
      </c>
      <c r="B18" s="102"/>
      <c r="C18" s="73" t="s">
        <v>104</v>
      </c>
      <c r="D18" s="74">
        <v>17</v>
      </c>
    </row>
    <row r="19" spans="1:4" ht="15.75" customHeight="1">
      <c r="A19" s="72">
        <v>18</v>
      </c>
      <c r="B19" s="102"/>
      <c r="C19" s="76" t="s">
        <v>105</v>
      </c>
      <c r="D19" s="74">
        <v>18</v>
      </c>
    </row>
    <row r="20" spans="1:4" ht="15.75" customHeight="1">
      <c r="A20" s="72">
        <v>19</v>
      </c>
      <c r="B20" s="102"/>
      <c r="C20" s="73" t="s">
        <v>106</v>
      </c>
      <c r="D20" s="74">
        <v>19</v>
      </c>
    </row>
    <row r="21" spans="1:4" ht="15.75" customHeight="1">
      <c r="A21" s="72">
        <v>20</v>
      </c>
      <c r="B21" s="102"/>
      <c r="C21" s="76" t="s">
        <v>107</v>
      </c>
      <c r="D21" s="74">
        <v>20</v>
      </c>
    </row>
    <row r="22" spans="1:4" ht="15.75" customHeight="1">
      <c r="A22" s="72">
        <v>21</v>
      </c>
      <c r="B22" s="103"/>
      <c r="C22" s="73" t="s">
        <v>108</v>
      </c>
      <c r="D22" s="74">
        <v>21</v>
      </c>
    </row>
    <row r="23" spans="1:4" ht="15.75" customHeight="1">
      <c r="A23" s="72">
        <v>22</v>
      </c>
      <c r="B23" s="118" t="s">
        <v>109</v>
      </c>
      <c r="C23" s="77" t="s">
        <v>110</v>
      </c>
      <c r="D23" s="74">
        <v>22</v>
      </c>
    </row>
    <row r="24" spans="1:4" ht="15.75" customHeight="1">
      <c r="A24" s="72">
        <v>23</v>
      </c>
      <c r="B24" s="103"/>
      <c r="C24" s="73" t="s">
        <v>111</v>
      </c>
      <c r="D24" s="74">
        <v>23</v>
      </c>
    </row>
    <row r="25" spans="1:4" ht="15.75" customHeight="1">
      <c r="A25" s="72">
        <v>24</v>
      </c>
      <c r="B25" s="118" t="s">
        <v>112</v>
      </c>
      <c r="C25" s="76" t="s">
        <v>113</v>
      </c>
      <c r="D25" s="74">
        <v>24</v>
      </c>
    </row>
    <row r="26" spans="1:4" ht="15.75" customHeight="1">
      <c r="A26" s="72">
        <v>25</v>
      </c>
      <c r="B26" s="102"/>
      <c r="C26" s="73" t="s">
        <v>114</v>
      </c>
      <c r="D26" s="74">
        <v>25</v>
      </c>
    </row>
    <row r="27" spans="1:4" ht="15.75" customHeight="1">
      <c r="A27" s="72">
        <v>26</v>
      </c>
      <c r="B27" s="102"/>
      <c r="C27" s="76" t="s">
        <v>115</v>
      </c>
      <c r="D27" s="74">
        <v>26</v>
      </c>
    </row>
    <row r="28" spans="1:4" ht="15.75" customHeight="1">
      <c r="A28" s="72">
        <v>27</v>
      </c>
      <c r="B28" s="103"/>
      <c r="C28" s="73" t="s">
        <v>116</v>
      </c>
      <c r="D28" s="74">
        <v>27</v>
      </c>
    </row>
    <row r="29" spans="1:4" ht="15.75" customHeight="1">
      <c r="A29" s="72">
        <v>28</v>
      </c>
      <c r="B29" s="118" t="s">
        <v>117</v>
      </c>
      <c r="C29" s="77" t="s">
        <v>118</v>
      </c>
      <c r="D29" s="74">
        <v>28</v>
      </c>
    </row>
    <row r="30" spans="1:4" ht="15.75" customHeight="1">
      <c r="A30" s="72">
        <v>29</v>
      </c>
      <c r="B30" s="102"/>
      <c r="C30" s="78" t="s">
        <v>119</v>
      </c>
      <c r="D30" s="74">
        <v>29</v>
      </c>
    </row>
    <row r="31" spans="1:4" ht="15.75" customHeight="1">
      <c r="A31" s="72">
        <v>30</v>
      </c>
      <c r="B31" s="102"/>
      <c r="C31" s="77" t="s">
        <v>120</v>
      </c>
      <c r="D31" s="74">
        <v>30</v>
      </c>
    </row>
    <row r="32" spans="1:4" ht="15.75" customHeight="1">
      <c r="A32" s="72">
        <v>31</v>
      </c>
      <c r="B32" s="102"/>
      <c r="C32" s="78" t="s">
        <v>121</v>
      </c>
      <c r="D32" s="74">
        <v>31</v>
      </c>
    </row>
    <row r="33" spans="1:4" ht="15.75" customHeight="1">
      <c r="A33" s="72">
        <v>32</v>
      </c>
      <c r="B33" s="102"/>
      <c r="C33" s="77" t="s">
        <v>122</v>
      </c>
      <c r="D33" s="74">
        <v>32</v>
      </c>
    </row>
    <row r="34" spans="1:4" ht="15.75" customHeight="1">
      <c r="A34" s="72">
        <v>33</v>
      </c>
      <c r="B34" s="103"/>
      <c r="C34" s="78" t="s">
        <v>123</v>
      </c>
      <c r="D34" s="74">
        <v>33</v>
      </c>
    </row>
    <row r="35" spans="1:4" ht="15.75" customHeight="1">
      <c r="A35" s="72">
        <v>34</v>
      </c>
      <c r="B35" s="118" t="s">
        <v>124</v>
      </c>
      <c r="C35" s="76" t="s">
        <v>125</v>
      </c>
      <c r="D35" s="74">
        <v>34</v>
      </c>
    </row>
    <row r="36" spans="1:4" ht="15.75" customHeight="1">
      <c r="A36" s="72">
        <v>35</v>
      </c>
      <c r="B36" s="102"/>
      <c r="C36" s="73" t="s">
        <v>126</v>
      </c>
      <c r="D36" s="74">
        <v>35</v>
      </c>
    </row>
    <row r="37" spans="1:4" ht="15.75" customHeight="1">
      <c r="A37" s="72">
        <v>36</v>
      </c>
      <c r="B37" s="103"/>
      <c r="C37" s="76" t="s">
        <v>127</v>
      </c>
      <c r="D37" s="74">
        <v>36</v>
      </c>
    </row>
    <row r="38" spans="1:4" ht="15.75" customHeight="1">
      <c r="A38" s="72">
        <v>37</v>
      </c>
      <c r="B38" s="118" t="s">
        <v>128</v>
      </c>
      <c r="C38" s="73" t="s">
        <v>129</v>
      </c>
      <c r="D38" s="74">
        <v>37</v>
      </c>
    </row>
    <row r="39" spans="1:4" ht="15.75" customHeight="1">
      <c r="A39" s="72">
        <v>38</v>
      </c>
      <c r="B39" s="102"/>
      <c r="C39" s="76" t="s">
        <v>130</v>
      </c>
      <c r="D39" s="74">
        <v>38</v>
      </c>
    </row>
    <row r="40" spans="1:4" ht="15.75" customHeight="1">
      <c r="A40" s="72">
        <v>39</v>
      </c>
      <c r="B40" s="103"/>
      <c r="C40" s="73" t="s">
        <v>131</v>
      </c>
      <c r="D40" s="74">
        <v>39</v>
      </c>
    </row>
    <row r="41" spans="1:4" ht="15.75" customHeight="1">
      <c r="A41" s="72">
        <v>40</v>
      </c>
      <c r="B41" s="118" t="s">
        <v>132</v>
      </c>
      <c r="C41" s="76" t="s">
        <v>133</v>
      </c>
      <c r="D41" s="74">
        <v>40</v>
      </c>
    </row>
    <row r="42" spans="1:4" ht="15.75" customHeight="1">
      <c r="A42" s="72">
        <v>41</v>
      </c>
      <c r="B42" s="102"/>
      <c r="C42" s="73" t="s">
        <v>134</v>
      </c>
      <c r="D42" s="74">
        <v>41</v>
      </c>
    </row>
    <row r="43" spans="1:4" ht="15.75" customHeight="1">
      <c r="A43" s="72">
        <v>42</v>
      </c>
      <c r="B43" s="102"/>
      <c r="C43" s="76" t="s">
        <v>135</v>
      </c>
      <c r="D43" s="74">
        <v>42</v>
      </c>
    </row>
    <row r="44" spans="1:4" ht="15">
      <c r="A44" s="72">
        <v>43</v>
      </c>
      <c r="B44" s="102"/>
      <c r="C44" s="73" t="s">
        <v>136</v>
      </c>
      <c r="D44" s="74">
        <v>43</v>
      </c>
    </row>
    <row r="45" spans="1:4" ht="15">
      <c r="A45" s="72">
        <v>44</v>
      </c>
      <c r="B45" s="102"/>
      <c r="C45" s="76" t="s">
        <v>137</v>
      </c>
      <c r="D45" s="74">
        <v>44</v>
      </c>
    </row>
    <row r="46" spans="1:4" ht="15">
      <c r="A46" s="72">
        <v>45</v>
      </c>
      <c r="B46" s="103"/>
      <c r="C46" s="73" t="s">
        <v>138</v>
      </c>
      <c r="D46" s="74">
        <v>45</v>
      </c>
    </row>
    <row r="47" spans="1:4" ht="15">
      <c r="A47" s="72">
        <v>46</v>
      </c>
      <c r="B47" s="118" t="s">
        <v>139</v>
      </c>
      <c r="C47" s="76" t="s">
        <v>140</v>
      </c>
      <c r="D47" s="74">
        <v>46</v>
      </c>
    </row>
    <row r="48" spans="1:4" ht="15">
      <c r="A48" s="72">
        <v>47</v>
      </c>
      <c r="B48" s="103"/>
      <c r="C48" s="73" t="s">
        <v>141</v>
      </c>
      <c r="D48" s="74">
        <v>47</v>
      </c>
    </row>
    <row r="49" spans="1:4" ht="15">
      <c r="A49" s="72">
        <v>48</v>
      </c>
      <c r="B49" s="118" t="s">
        <v>142</v>
      </c>
      <c r="C49" s="76" t="s">
        <v>143</v>
      </c>
      <c r="D49" s="74">
        <v>48</v>
      </c>
    </row>
    <row r="50" spans="1:4" ht="15">
      <c r="A50" s="72">
        <v>49</v>
      </c>
      <c r="B50" s="102"/>
      <c r="C50" s="73" t="s">
        <v>144</v>
      </c>
      <c r="D50" s="74">
        <v>49</v>
      </c>
    </row>
    <row r="51" spans="1:4" ht="15">
      <c r="A51" s="72">
        <v>50</v>
      </c>
      <c r="B51" s="103"/>
      <c r="C51" s="76" t="s">
        <v>145</v>
      </c>
      <c r="D51" s="74">
        <v>50</v>
      </c>
    </row>
    <row r="52" spans="1:4" ht="15">
      <c r="A52" s="72">
        <v>51</v>
      </c>
      <c r="B52" s="119" t="s">
        <v>146</v>
      </c>
      <c r="C52" s="73" t="s">
        <v>147</v>
      </c>
      <c r="D52" s="74">
        <v>51</v>
      </c>
    </row>
    <row r="53" spans="1:4" ht="15">
      <c r="A53" s="72">
        <v>52</v>
      </c>
      <c r="B53" s="102"/>
      <c r="C53" s="76" t="s">
        <v>148</v>
      </c>
      <c r="D53" s="74">
        <v>52</v>
      </c>
    </row>
    <row r="54" spans="1:4" ht="15">
      <c r="A54" s="72">
        <v>53</v>
      </c>
      <c r="B54" s="103"/>
      <c r="C54" s="73" t="s">
        <v>149</v>
      </c>
      <c r="D54" s="74">
        <v>53</v>
      </c>
    </row>
    <row r="55" spans="1:4" ht="15">
      <c r="A55" s="72">
        <v>54</v>
      </c>
      <c r="B55" s="118" t="s">
        <v>150</v>
      </c>
      <c r="C55" s="76" t="s">
        <v>151</v>
      </c>
      <c r="D55" s="74">
        <v>54</v>
      </c>
    </row>
    <row r="56" spans="1:4" ht="15">
      <c r="A56" s="72">
        <v>55</v>
      </c>
      <c r="B56" s="102"/>
      <c r="C56" s="73" t="s">
        <v>152</v>
      </c>
      <c r="D56" s="74">
        <v>55</v>
      </c>
    </row>
    <row r="57" spans="1:4" ht="15">
      <c r="A57" s="72">
        <v>56</v>
      </c>
      <c r="B57" s="102"/>
      <c r="C57" s="76" t="s">
        <v>153</v>
      </c>
      <c r="D57" s="74">
        <v>56</v>
      </c>
    </row>
    <row r="58" spans="1:4" ht="15">
      <c r="A58" s="72">
        <v>57</v>
      </c>
      <c r="B58" s="102"/>
      <c r="C58" s="73" t="s">
        <v>154</v>
      </c>
      <c r="D58" s="74">
        <v>57</v>
      </c>
    </row>
    <row r="59" spans="1:4" ht="15">
      <c r="A59" s="72">
        <v>58</v>
      </c>
      <c r="B59" s="102"/>
      <c r="C59" s="76" t="s">
        <v>155</v>
      </c>
      <c r="D59" s="74">
        <v>58</v>
      </c>
    </row>
    <row r="60" spans="1:4" ht="15">
      <c r="A60" s="72">
        <v>59</v>
      </c>
      <c r="B60" s="102"/>
      <c r="C60" s="73" t="s">
        <v>156</v>
      </c>
      <c r="D60" s="74">
        <v>59</v>
      </c>
    </row>
    <row r="61" spans="1:4" ht="15">
      <c r="A61" s="72">
        <v>60</v>
      </c>
      <c r="B61" s="103"/>
      <c r="C61" s="76" t="s">
        <v>157</v>
      </c>
      <c r="D61" s="74">
        <v>60</v>
      </c>
    </row>
    <row r="62" spans="1:4" ht="15">
      <c r="A62" s="72">
        <v>61</v>
      </c>
      <c r="B62" s="118" t="s">
        <v>158</v>
      </c>
      <c r="C62" s="73" t="s">
        <v>159</v>
      </c>
      <c r="D62" s="74">
        <v>61</v>
      </c>
    </row>
    <row r="63" spans="1:4" ht="15">
      <c r="A63" s="72">
        <v>62</v>
      </c>
      <c r="B63" s="103"/>
      <c r="C63" s="76" t="s">
        <v>160</v>
      </c>
      <c r="D63" s="74">
        <v>62</v>
      </c>
    </row>
    <row r="64" spans="1:4" ht="15">
      <c r="A64" s="72">
        <v>63</v>
      </c>
      <c r="B64" s="118" t="s">
        <v>161</v>
      </c>
      <c r="C64" s="73" t="s">
        <v>162</v>
      </c>
      <c r="D64" s="74">
        <v>63</v>
      </c>
    </row>
    <row r="65" spans="1:4" ht="15">
      <c r="A65" s="72">
        <v>64</v>
      </c>
      <c r="B65" s="102"/>
      <c r="C65" s="76" t="s">
        <v>163</v>
      </c>
      <c r="D65" s="74">
        <v>64</v>
      </c>
    </row>
    <row r="66" spans="1:4" ht="15">
      <c r="A66" s="72">
        <v>65</v>
      </c>
      <c r="B66" s="102"/>
      <c r="C66" s="73" t="s">
        <v>164</v>
      </c>
      <c r="D66" s="74">
        <v>65</v>
      </c>
    </row>
    <row r="67" spans="1:4" ht="15">
      <c r="A67" s="72">
        <v>66</v>
      </c>
      <c r="B67" s="103"/>
      <c r="C67" s="76" t="s">
        <v>165</v>
      </c>
      <c r="D67" s="74">
        <v>66</v>
      </c>
    </row>
    <row r="68" spans="1:4" ht="15">
      <c r="A68" s="72">
        <v>67</v>
      </c>
      <c r="B68" s="79" t="s">
        <v>166</v>
      </c>
      <c r="C68" s="73" t="s">
        <v>167</v>
      </c>
      <c r="D68" s="74">
        <v>67</v>
      </c>
    </row>
    <row r="69" spans="1:4" ht="15.75" customHeight="1">
      <c r="A69" s="120">
        <v>68</v>
      </c>
      <c r="B69" s="121"/>
      <c r="C69" s="123" t="s">
        <v>168</v>
      </c>
      <c r="D69" s="122">
        <v>68</v>
      </c>
    </row>
  </sheetData>
  <mergeCells count="13">
    <mergeCell ref="B64:B67"/>
    <mergeCell ref="B2:B22"/>
    <mergeCell ref="B23:B24"/>
    <mergeCell ref="B25:B28"/>
    <mergeCell ref="B29:B34"/>
    <mergeCell ref="B35:B37"/>
    <mergeCell ref="B38:B40"/>
    <mergeCell ref="B41:B46"/>
    <mergeCell ref="B47:B48"/>
    <mergeCell ref="B49:B51"/>
    <mergeCell ref="B52:B54"/>
    <mergeCell ref="B55:B61"/>
    <mergeCell ref="B62:B63"/>
  </mergeCells>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申込用紙(印刷用_編集禁止)</vt:lpstr>
      <vt:lpstr>協力書</vt:lpstr>
      <vt:lpstr>参照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morishita</cp:lastModifiedBy>
  <dcterms:modified xsi:type="dcterms:W3CDTF">2020-10-04T00:04:11Z</dcterms:modified>
</cp:coreProperties>
</file>