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Y-Shinichi\Desktop\"/>
    </mc:Choice>
  </mc:AlternateContent>
  <xr:revisionPtr revIDLastSave="0" documentId="13_ncr:1_{7561C99A-3331-4A70-890E-901CBCFC8D71}" xr6:coauthVersionLast="47" xr6:coauthVersionMax="47" xr10:uidLastSave="{00000000-0000-0000-0000-000000000000}"/>
  <bookViews>
    <workbookView xWindow="-110" yWindow="1110" windowWidth="38620" windowHeight="20600" xr2:uid="{00000000-000D-0000-FFFF-FFFF00000000}"/>
  </bookViews>
  <sheets>
    <sheet name="入力シート" sheetId="1" r:id="rId1"/>
    <sheet name="参照" sheetId="2" state="hidden" r:id="rId2"/>
    <sheet name="協会登録参照" sheetId="3" state="hidden" r:id="rId3"/>
    <sheet name="整列シート" sheetId="4" state="hidden" r:id="rId4"/>
    <sheet name="協力書(差し込み印刷用)" sheetId="5" r:id="rId5"/>
    <sheet name="協力書(空欄印刷用) "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5" l="1"/>
  <c r="D7" i="5"/>
  <c r="D6" i="5"/>
  <c r="E37" i="4"/>
  <c r="E36" i="4"/>
  <c r="E32" i="4"/>
  <c r="E29" i="4"/>
  <c r="E26" i="4"/>
  <c r="E24" i="4"/>
  <c r="E21" i="4"/>
  <c r="F20" i="4"/>
  <c r="E20" i="4"/>
  <c r="F19" i="4"/>
  <c r="E18" i="4"/>
  <c r="E7" i="4"/>
  <c r="F3" i="4"/>
  <c r="E3" i="4"/>
  <c r="F2" i="4"/>
  <c r="A1" i="3"/>
  <c r="E2" i="2"/>
  <c r="W25" i="1"/>
  <c r="V25" i="1"/>
  <c r="U25" i="1"/>
  <c r="T25" i="1"/>
  <c r="S25" i="1"/>
  <c r="R25" i="1"/>
  <c r="Q25" i="1"/>
  <c r="E35" i="4" s="1"/>
  <c r="L25" i="1"/>
  <c r="K25" i="1"/>
  <c r="J25" i="1"/>
  <c r="I25" i="1"/>
  <c r="H25" i="1"/>
  <c r="G25" i="1"/>
  <c r="F25" i="1"/>
  <c r="W24" i="1"/>
  <c r="V24" i="1"/>
  <c r="U24" i="1"/>
  <c r="T24" i="1"/>
  <c r="S24" i="1"/>
  <c r="R24" i="1"/>
  <c r="Q24" i="1"/>
  <c r="E34" i="4" s="1"/>
  <c r="L24" i="1"/>
  <c r="K24" i="1"/>
  <c r="J24" i="1"/>
  <c r="I24" i="1"/>
  <c r="H24" i="1"/>
  <c r="G24" i="1"/>
  <c r="F24" i="1"/>
  <c r="E17" i="4" s="1"/>
  <c r="W23" i="1"/>
  <c r="V23" i="1"/>
  <c r="U23" i="1"/>
  <c r="T23" i="1"/>
  <c r="S23" i="1"/>
  <c r="R23" i="1"/>
  <c r="Q23" i="1"/>
  <c r="E33" i="4" s="1"/>
  <c r="L23" i="1"/>
  <c r="K23" i="1"/>
  <c r="J23" i="1"/>
  <c r="I23" i="1"/>
  <c r="H23" i="1"/>
  <c r="G23" i="1"/>
  <c r="F23" i="1"/>
  <c r="E16" i="4" s="1"/>
  <c r="W22" i="1"/>
  <c r="V22" i="1"/>
  <c r="U22" i="1"/>
  <c r="T22" i="1"/>
  <c r="S22" i="1"/>
  <c r="R22" i="1"/>
  <c r="Q22" i="1"/>
  <c r="L22" i="1"/>
  <c r="K22" i="1"/>
  <c r="J22" i="1"/>
  <c r="I22" i="1"/>
  <c r="H22" i="1"/>
  <c r="G22" i="1"/>
  <c r="F22" i="1"/>
  <c r="E15" i="4" s="1"/>
  <c r="W21" i="1"/>
  <c r="V21" i="1"/>
  <c r="U21" i="1"/>
  <c r="E31" i="4" s="1"/>
  <c r="S21" i="1"/>
  <c r="R21" i="1"/>
  <c r="Q21" i="1"/>
  <c r="E30" i="4" s="1"/>
  <c r="L21" i="1"/>
  <c r="K21" i="1"/>
  <c r="J21" i="1"/>
  <c r="E14" i="4" s="1"/>
  <c r="H21" i="1"/>
  <c r="G21" i="1"/>
  <c r="F21" i="1"/>
  <c r="E13" i="4" s="1"/>
  <c r="W20" i="1"/>
  <c r="V20" i="1"/>
  <c r="U20" i="1"/>
  <c r="S20" i="1"/>
  <c r="R20" i="1"/>
  <c r="Q20" i="1"/>
  <c r="E28" i="4" s="1"/>
  <c r="L20" i="1"/>
  <c r="K20" i="1"/>
  <c r="J20" i="1"/>
  <c r="E12" i="4" s="1"/>
  <c r="H20" i="1"/>
  <c r="G20" i="1"/>
  <c r="F20" i="1"/>
  <c r="E11" i="4" s="1"/>
  <c r="R17" i="1"/>
  <c r="Q17" i="1"/>
  <c r="E27" i="4" s="1"/>
  <c r="G17" i="1"/>
  <c r="F17" i="1"/>
  <c r="E10" i="4" s="1"/>
  <c r="R16" i="1"/>
  <c r="Q16" i="1"/>
  <c r="G16" i="1"/>
  <c r="F16" i="1"/>
  <c r="E9" i="4" s="1"/>
  <c r="R15" i="1"/>
  <c r="Q15" i="1"/>
  <c r="E25" i="4" s="1"/>
  <c r="G15" i="1"/>
  <c r="F15" i="1"/>
  <c r="E8" i="4" s="1"/>
  <c r="R14" i="1"/>
  <c r="Q14" i="1"/>
  <c r="G14" i="1"/>
  <c r="F14" i="1"/>
  <c r="R13" i="1"/>
  <c r="Q13" i="1"/>
  <c r="E23" i="4" s="1"/>
  <c r="G13" i="1"/>
  <c r="F13" i="1"/>
  <c r="E6" i="4" s="1"/>
  <c r="R12" i="1"/>
  <c r="Q12" i="1"/>
  <c r="E22" i="4" s="1"/>
  <c r="G12" i="1"/>
  <c r="F12" i="1"/>
  <c r="E5" i="4" s="1"/>
  <c r="R11" i="1"/>
  <c r="Q11" i="1"/>
  <c r="G11" i="1"/>
  <c r="F11" i="1"/>
  <c r="E4" i="4" s="1"/>
  <c r="E19" i="4"/>
  <c r="E2" i="4"/>
  <c r="A1" i="4" l="1"/>
  <c r="G27" i="1" s="1"/>
</calcChain>
</file>

<file path=xl/sharedStrings.xml><?xml version="1.0" encoding="utf-8"?>
<sst xmlns="http://schemas.openxmlformats.org/spreadsheetml/2006/main" count="325" uniqueCount="188">
  <si>
    <r>
      <rPr>
        <sz val="10"/>
        <color theme="1"/>
        <rFont val="Kosugi Maru"/>
      </rPr>
      <t>※</t>
    </r>
    <r>
      <rPr>
        <sz val="10"/>
        <color rgb="FFFF0000"/>
        <rFont val="Kosugi Maru"/>
      </rPr>
      <t>2021年度より，この申込みシートの提出をもって申込みとなりました。</t>
    </r>
    <r>
      <rPr>
        <sz val="10"/>
        <color theme="1"/>
        <rFont val="Kosugi Maru"/>
      </rPr>
      <t xml:space="preserve"> 
このシートに入力し，Classroomで提出することで申込み完了となります(提出するとメンバーの変更ができません)。 
郡市専門委員への紙媒体での提出の必要はありません。学校名はリストから選んで下さい。
文字がない場合、近い文字を使用してください。</t>
    </r>
  </si>
  <si>
    <t>学校名</t>
  </si>
  <si>
    <t>男子顧問氏名</t>
  </si>
  <si>
    <t>年度</t>
  </si>
  <si>
    <t>女子顧問氏名</t>
  </si>
  <si>
    <t>住所</t>
  </si>
  <si>
    <t>※男子・女子別々でエントリーすることができます。</t>
  </si>
  <si>
    <t>電話番号</t>
  </si>
  <si>
    <t>協会登録
シートID</t>
  </si>
  <si>
    <t>男子団体</t>
  </si>
  <si>
    <t>監督</t>
  </si>
  <si>
    <t>女子団体</t>
  </si>
  <si>
    <t>コーチ</t>
  </si>
  <si>
    <t>県中学校別番号</t>
  </si>
  <si>
    <t>選手名</t>
  </si>
  <si>
    <t>ふりがな</t>
  </si>
  <si>
    <t>選手1</t>
  </si>
  <si>
    <t>選手2</t>
  </si>
  <si>
    <t>選手3</t>
  </si>
  <si>
    <t>選手4</t>
  </si>
  <si>
    <t>選手5</t>
  </si>
  <si>
    <t>選手6</t>
  </si>
  <si>
    <t>選手7</t>
  </si>
  <si>
    <t>種目</t>
  </si>
  <si>
    <t>校内順位</t>
  </si>
  <si>
    <t>学年</t>
  </si>
  <si>
    <t>男子ダブルス</t>
  </si>
  <si>
    <t>MD1</t>
  </si>
  <si>
    <t>女子ダブルス</t>
  </si>
  <si>
    <t>WD1</t>
  </si>
  <si>
    <t>MD2</t>
  </si>
  <si>
    <t>WD2</t>
  </si>
  <si>
    <t>男子シングルス</t>
  </si>
  <si>
    <t>MS1</t>
  </si>
  <si>
    <t>女子シングルス</t>
  </si>
  <si>
    <t>WS1</t>
  </si>
  <si>
    <t>MS2</t>
  </si>
  <si>
    <t>WS2</t>
  </si>
  <si>
    <t>MS3</t>
  </si>
  <si>
    <t>WS3</t>
  </si>
  <si>
    <t>MS4</t>
  </si>
  <si>
    <t>WS4</t>
  </si>
  <si>
    <t>郡市</t>
  </si>
  <si>
    <t>中学校名</t>
  </si>
  <si>
    <t>選択中</t>
  </si>
  <si>
    <t>奈良市</t>
  </si>
  <si>
    <t xml:space="preserve">春日中学校 </t>
  </si>
  <si>
    <t>三笠中学校</t>
  </si>
  <si>
    <t>若草中学校</t>
  </si>
  <si>
    <t xml:space="preserve">伏見中学校 </t>
  </si>
  <si>
    <t xml:space="preserve">都南中学校 </t>
  </si>
  <si>
    <t xml:space="preserve">興東館柳生中学校 </t>
  </si>
  <si>
    <t xml:space="preserve">登美ヶ丘中学校 </t>
  </si>
  <si>
    <t>平城西中学校</t>
  </si>
  <si>
    <t>平城中学校</t>
  </si>
  <si>
    <t>二名中学校</t>
  </si>
  <si>
    <t>京西中学校</t>
  </si>
  <si>
    <t>富雄南中学校</t>
  </si>
  <si>
    <t>飛鳥中学校</t>
  </si>
  <si>
    <t>登美ヶ丘北中学校</t>
  </si>
  <si>
    <t>都跡中学校</t>
  </si>
  <si>
    <t>平城東中学校</t>
  </si>
  <si>
    <t>奈良女子大学附属中等教育学校</t>
  </si>
  <si>
    <t>奈良教育大学附属中学校</t>
  </si>
  <si>
    <t>帝塚山中学校</t>
  </si>
  <si>
    <t>東大寺学園中学校</t>
  </si>
  <si>
    <t>育英西中学校</t>
  </si>
  <si>
    <t>奈良学園登美ヶ丘中学校</t>
  </si>
  <si>
    <t>天理市</t>
  </si>
  <si>
    <t>天理市立北中学校</t>
  </si>
  <si>
    <t>天理市立西中学校</t>
  </si>
  <si>
    <t>大和郡山市</t>
  </si>
  <si>
    <t>郡山中学校</t>
  </si>
  <si>
    <t>郡山南中学校</t>
  </si>
  <si>
    <t>郡山西中学校</t>
  </si>
  <si>
    <t>郡山東中学校</t>
  </si>
  <si>
    <t>片桐中学校</t>
  </si>
  <si>
    <t>奈良学園中学校</t>
  </si>
  <si>
    <t>ろう学校</t>
  </si>
  <si>
    <t>生駒市</t>
  </si>
  <si>
    <t>生駒中学校</t>
  </si>
  <si>
    <t>緑ヶ丘中学校</t>
  </si>
  <si>
    <t>鹿の台中学校</t>
  </si>
  <si>
    <t>大瀬中学校</t>
  </si>
  <si>
    <t>生駒郡</t>
  </si>
  <si>
    <t>斑鳩中学校</t>
  </si>
  <si>
    <t>斑鳩南中学校</t>
  </si>
  <si>
    <t>安堵中学校</t>
  </si>
  <si>
    <t>磯城郡</t>
  </si>
  <si>
    <t>式下中学校</t>
  </si>
  <si>
    <t>田原本中学校</t>
  </si>
  <si>
    <t>田原本北中学校</t>
  </si>
  <si>
    <t>桜井市</t>
  </si>
  <si>
    <t>桜井西中学校</t>
  </si>
  <si>
    <t>桜井中学校</t>
  </si>
  <si>
    <t>桜井東中学校</t>
  </si>
  <si>
    <t>大三輪中学校</t>
  </si>
  <si>
    <t>宇陀市</t>
  </si>
  <si>
    <t>大宇陀中学校</t>
  </si>
  <si>
    <t>榛原中学校</t>
  </si>
  <si>
    <t>室生中学校</t>
  </si>
  <si>
    <t>橿原市</t>
  </si>
  <si>
    <t>畝傍中学校</t>
  </si>
  <si>
    <t>八木中学校</t>
  </si>
  <si>
    <t>大成中学校</t>
  </si>
  <si>
    <t>光陽中学校</t>
  </si>
  <si>
    <t>白橿中学校</t>
  </si>
  <si>
    <t>橿原中学校</t>
  </si>
  <si>
    <t>聖心学園中等学校</t>
  </si>
  <si>
    <t>高取中学校</t>
  </si>
  <si>
    <t>大和
高田市</t>
  </si>
  <si>
    <t>高田中学校</t>
  </si>
  <si>
    <t>高田西中学校</t>
  </si>
  <si>
    <t>片塩中学校</t>
  </si>
  <si>
    <t>葛城市</t>
  </si>
  <si>
    <t>新庄中学校</t>
  </si>
  <si>
    <t>白鳳中学校</t>
  </si>
  <si>
    <t>北葛城郡</t>
  </si>
  <si>
    <t>上牧中学校</t>
  </si>
  <si>
    <t>王寺中学校</t>
  </si>
  <si>
    <t>王寺南中学校</t>
  </si>
  <si>
    <t>真美ヶ丘中学校</t>
  </si>
  <si>
    <t>河合第一中学校</t>
  </si>
  <si>
    <t>河合第二中学校</t>
  </si>
  <si>
    <t>御所市</t>
  </si>
  <si>
    <t>御所中学校</t>
  </si>
  <si>
    <t>大正中学校</t>
  </si>
  <si>
    <t>吉野郡</t>
  </si>
  <si>
    <t>黒滝中学校</t>
  </si>
  <si>
    <t>クラブチーム</t>
  </si>
  <si>
    <t>橿原ジュニア</t>
  </si>
  <si>
    <t>飛鳥ジュニア</t>
  </si>
  <si>
    <t>榛原ジュニア</t>
  </si>
  <si>
    <t>桜井シャトルキッズ</t>
  </si>
  <si>
    <t>ＷＩＮ</t>
  </si>
  <si>
    <t>男</t>
  </si>
  <si>
    <t>女</t>
  </si>
  <si>
    <t>コロナウィルス感染症の拡大防止のための協力書</t>
  </si>
  <si>
    <t>第72回奈良県中学校総合体育大会（令和3年7月22,23,26日）</t>
  </si>
  <si>
    <t>競技種目【　　バドミントン　　　　】</t>
  </si>
  <si>
    <t>年令</t>
  </si>
  <si>
    <t>歳</t>
  </si>
  <si>
    <t>今朝の体温</t>
  </si>
  <si>
    <t>℃</t>
  </si>
  <si>
    <t>氏名</t>
  </si>
  <si>
    <t>性別</t>
  </si>
  <si>
    <t>緊急連絡TEL</t>
  </si>
  <si>
    <t>保護者名</t>
  </si>
  <si>
    <t>㊞</t>
  </si>
  <si>
    <t>イベント前２週間における以下の事項の有無</t>
  </si>
  <si>
    <t>有</t>
  </si>
  <si>
    <t>無</t>
  </si>
  <si>
    <t>ア　平熱を超える発熱</t>
  </si>
  <si>
    <t>イ　咳（せき）、喉（のど）の痛みなど風邪の症状</t>
  </si>
  <si>
    <t>ウ　だるさ（倦怠感［けんたいかん］）、息苦しさ（呼吸困難）</t>
  </si>
  <si>
    <t>エ　嗅覚や味覚の異常</t>
  </si>
  <si>
    <t>オ　体が重く感じる、疲れやすい等</t>
  </si>
  <si>
    <t>カ　新型コロナウィルス感染症陽性とされた者との濃厚接触</t>
  </si>
  <si>
    <t>キ　同居家族や身近な知人に感染が疑われる方がいる場合</t>
  </si>
  <si>
    <t>ク　過去１４日以内に政府から入国制限、入国後の観察期間を必要とされている国、地域等への渡航又は当該在住者との濃厚接触がある場合</t>
  </si>
  <si>
    <t>　大会が連続した日程で実施される場合、大会当日の検温及び上記項目ア～クの有無の確認ついては、各校で責任を持って実施してください。なお、「有」として確認された場合は、自主的に大会参加及び大会会場への来場自体を見合わせてください。</t>
  </si>
  <si>
    <t>　この協力書はすべての来場者（運営・参加・応援）に提出をお願いし、大会当日から大会終了後１ヶ月間保管し、経過後専門部が責任を持って破棄します。</t>
  </si>
  <si>
    <t>大会参加者及び来場者へのコロナウィルス感染症の拡大防止に対する心得</t>
  </si>
  <si>
    <t>１．</t>
  </si>
  <si>
    <t>以下の事項に該当する場合は、自主的に大会会場への来場自体を見合わせること。</t>
  </si>
  <si>
    <t>・発熱、咳、咽頭痛などの症状があり、体調がよくないと判断するとき。</t>
  </si>
  <si>
    <t>・同居家族や身近な知人に感染が疑われる方がいる場合。</t>
  </si>
  <si>
    <t>・過去１４日以内に政府から入国制限や入国後の観察期間が必要な国・地域への</t>
  </si>
  <si>
    <t>　渡航又は該当地域の在住者との濃厚接触がある場合。</t>
  </si>
  <si>
    <t>２．</t>
  </si>
  <si>
    <t>大会会場への来場は、「感染拡大防止協力書」を記入の上大会本部に提出すること。</t>
  </si>
  <si>
    <t>３．</t>
  </si>
  <si>
    <t>マスクを必ず持参し、プレー中以外はマスク着用を励行すること。</t>
  </si>
  <si>
    <t>（熱中症予防の観点から、プレー中はマスクを着用しないでください。）</t>
  </si>
  <si>
    <t>４．</t>
  </si>
  <si>
    <t>こまめな手洗い、アルコール等による手指消毒を行うこと。(消毒液は主催者で準備します。）</t>
  </si>
  <si>
    <t>５．</t>
  </si>
  <si>
    <t>他の利用者との距離（できるだけ２ｍ以上）を確保すること。</t>
  </si>
  <si>
    <t>（試合前後の挨拶の際の握手は禁止し、プレー中選手どうしの接触を避けてください。）</t>
  </si>
  <si>
    <t>（荷物置き場や休憩場所での距離を確保できるようにしてください。）</t>
  </si>
  <si>
    <t>６．</t>
  </si>
  <si>
    <t>大きな声での会話や応援をしないこと。</t>
  </si>
  <si>
    <t>７．</t>
  </si>
  <si>
    <t>その他、感染防止に対する施設管理者からの指示に従うこと。</t>
  </si>
  <si>
    <t>８．</t>
  </si>
  <si>
    <t>大会終了後２週間以内に新型コロナウィルス感染症を発症した場合は、速やかに施設管理者</t>
  </si>
  <si>
    <t>と大会主催者及び必要に応じて所属団体代表者に濃厚接触者の有無等について報告すること。</t>
  </si>
  <si>
    <t>男・女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</si>
</sst>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font>
      <sz val="10"/>
      <color rgb="FF000000"/>
      <name val="Arial"/>
    </font>
    <font>
      <sz val="10"/>
      <color theme="1"/>
      <name val="Kosugi Maru"/>
    </font>
    <font>
      <sz val="10"/>
      <name val="Arial"/>
      <family val="2"/>
    </font>
    <font>
      <sz val="10"/>
      <color theme="1"/>
      <name val="Arial"/>
      <family val="2"/>
    </font>
    <font>
      <sz val="11"/>
      <color theme="1"/>
      <name val="Kosugi Maru"/>
    </font>
    <font>
      <sz val="8"/>
      <color theme="1"/>
      <name val="Kosugi Maru"/>
    </font>
    <font>
      <sz val="7"/>
      <color theme="1"/>
      <name val="Kosugi Maru"/>
    </font>
    <font>
      <sz val="11"/>
      <name val="Kosugi Maru"/>
    </font>
    <font>
      <sz val="11"/>
      <color rgb="FF000000"/>
      <name val="Kosugi Maru"/>
    </font>
    <font>
      <sz val="11"/>
      <color rgb="FF000000"/>
      <name val="Inconsolata"/>
    </font>
    <font>
      <sz val="9"/>
      <color rgb="FF000000"/>
      <name val="Kosugi Maru"/>
    </font>
    <font>
      <sz val="14"/>
      <color theme="1"/>
      <name val="Kosugi Maru"/>
    </font>
    <font>
      <sz val="10"/>
      <color theme="1"/>
      <name val="Kosugi Maru"/>
    </font>
    <font>
      <sz val="12"/>
      <color theme="1"/>
      <name val="Kosugi Maru"/>
    </font>
    <font>
      <sz val="9"/>
      <color theme="1"/>
      <name val="Kosugi Maru"/>
    </font>
    <font>
      <sz val="11"/>
      <color theme="1"/>
      <name val="Calibri"/>
      <family val="2"/>
    </font>
    <font>
      <sz val="8"/>
      <color theme="1"/>
      <name val="Calibri"/>
      <family val="2"/>
    </font>
    <font>
      <sz val="11"/>
      <color theme="1"/>
      <name val="&quot;Kosugi Maru&quot;"/>
    </font>
    <font>
      <sz val="8"/>
      <color theme="1"/>
      <name val="&quot;Kosugi Maru&quot;"/>
    </font>
    <font>
      <sz val="6"/>
      <color theme="1"/>
      <name val="&quot;Kosugi Maru&quot;"/>
    </font>
    <font>
      <sz val="11"/>
      <color theme="1"/>
      <name val="Arial"/>
      <family val="2"/>
    </font>
    <font>
      <b/>
      <sz val="14"/>
      <color theme="1"/>
      <name val="MS Mincho"/>
    </font>
    <font>
      <b/>
      <sz val="12"/>
      <color theme="1"/>
      <name val="MS Mincho"/>
    </font>
    <font>
      <sz val="11"/>
      <color theme="1"/>
      <name val="MS Mincho"/>
    </font>
    <font>
      <b/>
      <sz val="11"/>
      <color theme="1"/>
      <name val="MS Mincho"/>
    </font>
    <font>
      <sz val="8"/>
      <color theme="1"/>
      <name val="MS Mincho"/>
    </font>
    <font>
      <sz val="10"/>
      <color theme="1"/>
      <name val="MS Mincho"/>
    </font>
    <font>
      <b/>
      <sz val="12"/>
      <color theme="1"/>
      <name val="ＭＳ ゴシック"/>
      <family val="3"/>
      <charset val="128"/>
    </font>
    <font>
      <sz val="10"/>
      <color theme="1"/>
      <name val="Arial"/>
      <family val="2"/>
    </font>
    <font>
      <sz val="10"/>
      <color rgb="FFFF0000"/>
      <name val="Kosugi Maru"/>
    </font>
    <font>
      <sz val="6"/>
      <name val="ＭＳ Ｐゴシック"/>
      <family val="3"/>
      <charset val="128"/>
    </font>
  </fonts>
  <fills count="12">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E7F9EF"/>
        <bgColor rgb="FFE7F9EF"/>
      </patternFill>
    </fill>
    <fill>
      <patternFill patternType="solid">
        <fgColor rgb="FF63D297"/>
        <bgColor rgb="FF63D297"/>
      </patternFill>
    </fill>
    <fill>
      <patternFill patternType="solid">
        <fgColor rgb="FFFFF2CC"/>
        <bgColor rgb="FFFFF2CC"/>
      </patternFill>
    </fill>
    <fill>
      <patternFill patternType="solid">
        <fgColor rgb="FFF1C232"/>
        <bgColor rgb="FFF1C232"/>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0.249977111117893"/>
        <bgColor rgb="FFE7F9EF"/>
      </patternFill>
    </fill>
    <fill>
      <patternFill patternType="solid">
        <fgColor theme="0" tint="-0.249977111117893"/>
        <bgColor rgb="FFCFE2F3"/>
      </patternFill>
    </fill>
  </fills>
  <borders count="6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dotted">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dotted">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dotted">
        <color rgb="FF000000"/>
      </left>
      <right style="dotted">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dotted">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diagonal/>
    </border>
    <border>
      <left/>
      <right/>
      <top style="medium">
        <color rgb="FF000000"/>
      </top>
      <bottom/>
      <diagonal/>
    </border>
    <border>
      <left style="dotted">
        <color rgb="FF000000"/>
      </left>
      <right style="thin">
        <color rgb="FF000000"/>
      </right>
      <top style="medium">
        <color rgb="FF000000"/>
      </top>
      <bottom/>
      <diagonal/>
    </border>
    <border>
      <left style="thin">
        <color rgb="FF000000"/>
      </left>
      <right/>
      <top style="medium">
        <color rgb="FF000000"/>
      </top>
      <bottom/>
      <diagonal/>
    </border>
    <border>
      <left/>
      <right style="dotted">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dotted">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dotted">
        <color rgb="FF000000"/>
      </left>
      <right style="dotted">
        <color rgb="FF000000"/>
      </right>
      <top style="medium">
        <color rgb="FF000000"/>
      </top>
      <bottom style="thin">
        <color rgb="FF000000"/>
      </bottom>
      <diagonal/>
    </border>
    <border>
      <left/>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dotted">
        <color rgb="FF000000"/>
      </left>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right style="dotted">
        <color rgb="FF000000"/>
      </right>
      <top style="thin">
        <color rgb="FF000000"/>
      </top>
      <bottom style="medium">
        <color rgb="FF000000"/>
      </bottom>
      <diagonal/>
    </border>
    <border>
      <left style="dotted">
        <color rgb="FF000000"/>
      </left>
      <right/>
      <top style="medium">
        <color rgb="FF000000"/>
      </top>
      <bottom style="thin">
        <color rgb="FF000000"/>
      </bottom>
      <diagonal/>
    </border>
    <border>
      <left style="dotted">
        <color rgb="FF000000"/>
      </left>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222">
    <xf numFmtId="0" fontId="0" fillId="0" borderId="0" xfId="0" applyFont="1" applyAlignment="1"/>
    <xf numFmtId="0" fontId="1" fillId="0" borderId="0" xfId="0" applyFont="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vertical="top"/>
    </xf>
    <xf numFmtId="0" fontId="3" fillId="2" borderId="5" xfId="0" applyFont="1" applyFill="1" applyBorder="1" applyAlignment="1">
      <alignment vertical="top"/>
    </xf>
    <xf numFmtId="0" fontId="1" fillId="2" borderId="5" xfId="0" applyFont="1" applyFill="1" applyBorder="1" applyAlignment="1">
      <alignment horizontal="left"/>
    </xf>
    <xf numFmtId="0" fontId="1" fillId="2" borderId="6" xfId="0" applyFont="1" applyFill="1" applyBorder="1" applyAlignment="1">
      <alignment horizontal="left"/>
    </xf>
    <xf numFmtId="0" fontId="4" fillId="0" borderId="0" xfId="0" applyFont="1" applyAlignment="1">
      <alignment horizontal="right"/>
    </xf>
    <xf numFmtId="0" fontId="4" fillId="0" borderId="0" xfId="0" applyFont="1" applyAlignment="1"/>
    <xf numFmtId="0" fontId="4" fillId="0" borderId="7" xfId="0" applyFont="1" applyBorder="1" applyAlignment="1"/>
    <xf numFmtId="0" fontId="4" fillId="0" borderId="0" xfId="0" applyFont="1" applyAlignment="1"/>
    <xf numFmtId="0" fontId="4" fillId="2" borderId="8" xfId="0" applyFont="1" applyFill="1" applyBorder="1" applyAlignment="1"/>
    <xf numFmtId="0" fontId="4" fillId="0" borderId="0" xfId="0" applyFont="1" applyAlignment="1">
      <alignment horizontal="right"/>
    </xf>
    <xf numFmtId="0" fontId="5" fillId="0" borderId="0" xfId="0" applyFont="1" applyAlignment="1">
      <alignment vertical="top" wrapText="1"/>
    </xf>
    <xf numFmtId="0" fontId="5" fillId="2" borderId="8" xfId="0" applyFont="1" applyFill="1" applyBorder="1" applyAlignment="1">
      <alignment vertical="top" wrapText="1"/>
    </xf>
    <xf numFmtId="0" fontId="5" fillId="2" borderId="0" xfId="0" applyFont="1" applyFill="1" applyAlignment="1">
      <alignment vertical="top" wrapText="1"/>
    </xf>
    <xf numFmtId="0" fontId="5" fillId="2" borderId="9" xfId="0" applyFont="1" applyFill="1" applyBorder="1" applyAlignment="1">
      <alignment vertical="top" wrapText="1"/>
    </xf>
    <xf numFmtId="0" fontId="6" fillId="0" borderId="0" xfId="0" applyFont="1" applyAlignment="1">
      <alignment horizontal="center" vertical="center"/>
    </xf>
    <xf numFmtId="0" fontId="5" fillId="2" borderId="10" xfId="0" applyFont="1" applyFill="1" applyBorder="1" applyAlignment="1">
      <alignment vertical="top" wrapText="1"/>
    </xf>
    <xf numFmtId="0" fontId="5" fillId="2" borderId="12" xfId="0" applyFont="1" applyFill="1" applyBorder="1" applyAlignment="1">
      <alignment vertical="top" wrapText="1"/>
    </xf>
    <xf numFmtId="0" fontId="5" fillId="2" borderId="11" xfId="0" applyFont="1" applyFill="1" applyBorder="1" applyAlignment="1">
      <alignment vertical="top" wrapText="1"/>
    </xf>
    <xf numFmtId="0" fontId="5" fillId="0" borderId="0" xfId="0" applyFont="1" applyAlignment="1">
      <alignment horizontal="center" vertical="center"/>
    </xf>
    <xf numFmtId="0" fontId="1" fillId="0" borderId="0" xfId="0" applyFont="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4" borderId="7" xfId="0" applyFont="1" applyFill="1" applyBorder="1" applyAlignment="1">
      <alignment horizontal="center" vertical="center"/>
    </xf>
    <xf numFmtId="0" fontId="1" fillId="4" borderId="7"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22" xfId="0" applyFont="1" applyFill="1" applyBorder="1" applyAlignment="1">
      <alignment horizontal="center" vertical="center"/>
    </xf>
    <xf numFmtId="0" fontId="1" fillId="4" borderId="23" xfId="0" applyFont="1" applyFill="1" applyBorder="1" applyAlignment="1">
      <alignment horizontal="center" vertical="center"/>
    </xf>
    <xf numFmtId="0" fontId="4" fillId="4"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0" xfId="0" applyFont="1" applyAlignment="1">
      <alignment horizontal="center" vertical="center"/>
    </xf>
    <xf numFmtId="0" fontId="4" fillId="5" borderId="13" xfId="0" applyFont="1" applyFill="1" applyBorder="1" applyAlignment="1">
      <alignment horizontal="center" vertical="center"/>
    </xf>
    <xf numFmtId="0" fontId="4"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9" xfId="0" applyFont="1" applyFill="1" applyBorder="1" applyAlignment="1">
      <alignment horizontal="center" vertical="center"/>
    </xf>
    <xf numFmtId="0" fontId="5" fillId="5" borderId="29"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41" xfId="0" applyFont="1" applyFill="1" applyBorder="1" applyAlignment="1">
      <alignment horizontal="center" vertical="center"/>
    </xf>
    <xf numFmtId="0" fontId="8" fillId="3" borderId="4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8"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25" xfId="0" applyFont="1" applyFill="1" applyBorder="1" applyAlignment="1">
      <alignment horizontal="center" vertical="center"/>
    </xf>
    <xf numFmtId="0" fontId="8"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8" fillId="4" borderId="25"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28" xfId="0" applyFont="1" applyFill="1" applyBorder="1" applyAlignment="1">
      <alignment horizontal="center" vertical="center"/>
    </xf>
    <xf numFmtId="0" fontId="8" fillId="4" borderId="26" xfId="0" applyFont="1" applyFill="1" applyBorder="1" applyAlignment="1">
      <alignment horizontal="center" vertical="center"/>
    </xf>
    <xf numFmtId="0" fontId="4" fillId="0" borderId="15" xfId="0" applyFont="1" applyBorder="1" applyAlignment="1">
      <alignment horizontal="center" vertical="center"/>
    </xf>
    <xf numFmtId="0" fontId="8" fillId="3" borderId="49" xfId="0"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8" fillId="3" borderId="42" xfId="0" applyFont="1" applyFill="1" applyBorder="1" applyAlignment="1">
      <alignment horizontal="center" vertical="center"/>
    </xf>
    <xf numFmtId="0" fontId="4" fillId="0" borderId="1" xfId="0" applyFont="1" applyBorder="1" applyAlignment="1">
      <alignment horizontal="center" vertical="center"/>
    </xf>
    <xf numFmtId="0" fontId="8" fillId="3" borderId="50" xfId="0" applyFont="1" applyFill="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51" xfId="0" applyFont="1" applyBorder="1" applyAlignment="1">
      <alignment horizontal="center" vertical="center"/>
    </xf>
    <xf numFmtId="0" fontId="8" fillId="3" borderId="22" xfId="0" applyFont="1" applyFill="1" applyBorder="1" applyAlignment="1">
      <alignment horizontal="center" vertical="center"/>
    </xf>
    <xf numFmtId="0" fontId="8" fillId="0" borderId="50" xfId="0" applyFont="1" applyBorder="1" applyAlignment="1">
      <alignment horizontal="center" vertical="center"/>
    </xf>
    <xf numFmtId="0" fontId="4" fillId="0" borderId="25" xfId="0" applyFont="1" applyBorder="1" applyAlignment="1">
      <alignment horizontal="center" vertical="center"/>
    </xf>
    <xf numFmtId="0" fontId="8" fillId="0" borderId="46"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7" xfId="0" applyFont="1" applyBorder="1" applyAlignment="1">
      <alignment horizontal="center" vertical="center"/>
    </xf>
    <xf numFmtId="0" fontId="8" fillId="3" borderId="26" xfId="0" applyFont="1" applyFill="1" applyBorder="1" applyAlignment="1">
      <alignment horizontal="center" vertical="center"/>
    </xf>
    <xf numFmtId="0" fontId="4" fillId="0" borderId="0" xfId="0" applyFont="1" applyAlignment="1">
      <alignment horizontal="center" vertical="center"/>
    </xf>
    <xf numFmtId="0" fontId="10" fillId="3" borderId="0" xfId="0" applyFont="1" applyFill="1" applyAlignment="1">
      <alignment horizontal="center" vertical="center"/>
    </xf>
    <xf numFmtId="0" fontId="11" fillId="0" borderId="0" xfId="0" applyFont="1" applyAlignment="1">
      <alignment horizontal="center" vertical="center" textRotation="255"/>
    </xf>
    <xf numFmtId="0" fontId="10" fillId="0" borderId="0" xfId="0" applyFont="1" applyAlignment="1">
      <alignment horizontal="center" vertical="center"/>
    </xf>
    <xf numFmtId="0" fontId="12" fillId="0" borderId="0" xfId="0" applyFont="1"/>
    <xf numFmtId="0" fontId="12" fillId="0" borderId="0" xfId="0" applyFont="1" applyAlignment="1"/>
    <xf numFmtId="0" fontId="13" fillId="0" borderId="7" xfId="0" applyFont="1" applyBorder="1" applyAlignment="1">
      <alignment horizontal="right" vertical="center"/>
    </xf>
    <xf numFmtId="0" fontId="7" fillId="7" borderId="7" xfId="0" applyFont="1" applyFill="1" applyBorder="1" applyAlignment="1">
      <alignment horizontal="center" vertical="center"/>
    </xf>
    <xf numFmtId="0" fontId="10" fillId="0" borderId="0" xfId="0" applyFont="1" applyAlignment="1">
      <alignment horizontal="center" vertical="center"/>
    </xf>
    <xf numFmtId="0" fontId="14" fillId="0" borderId="0" xfId="0" applyFont="1" applyAlignment="1">
      <alignment horizontal="left" vertical="center"/>
    </xf>
    <xf numFmtId="0" fontId="15" fillId="0" borderId="7" xfId="0" applyFont="1" applyBorder="1" applyAlignment="1">
      <alignment horizontal="center" vertical="center"/>
    </xf>
    <xf numFmtId="0" fontId="16" fillId="0" borderId="7" xfId="0" applyFont="1" applyBorder="1" applyAlignment="1">
      <alignment horizontal="center" vertical="center"/>
    </xf>
    <xf numFmtId="0" fontId="15" fillId="5" borderId="7" xfId="0" applyFont="1" applyFill="1" applyBorder="1" applyAlignment="1">
      <alignment horizontal="center" vertical="center"/>
    </xf>
    <xf numFmtId="0" fontId="3" fillId="0" borderId="7" xfId="0" applyFont="1" applyBorder="1" applyAlignment="1">
      <alignment horizontal="center"/>
    </xf>
    <xf numFmtId="0" fontId="17" fillId="0" borderId="7" xfId="0" applyFont="1" applyBorder="1" applyAlignment="1">
      <alignment horizontal="center" vertical="center"/>
    </xf>
    <xf numFmtId="0" fontId="17" fillId="3" borderId="7" xfId="0" applyFont="1" applyFill="1" applyBorder="1" applyAlignment="1">
      <alignment horizontal="center" vertical="center"/>
    </xf>
    <xf numFmtId="0" fontId="3" fillId="0" borderId="7" xfId="0" applyFont="1" applyBorder="1" applyAlignment="1">
      <alignment horizontal="center"/>
    </xf>
    <xf numFmtId="0" fontId="17" fillId="0" borderId="7" xfId="0" applyFont="1" applyBorder="1" applyAlignment="1">
      <alignment horizontal="center" vertical="center"/>
    </xf>
    <xf numFmtId="0" fontId="17" fillId="4" borderId="7" xfId="0" applyFont="1" applyFill="1" applyBorder="1" applyAlignment="1">
      <alignment horizontal="center" vertical="center"/>
    </xf>
    <xf numFmtId="0" fontId="17" fillId="3" borderId="7" xfId="0" applyFont="1" applyFill="1" applyBorder="1" applyAlignment="1">
      <alignment horizontal="center" vertical="center"/>
    </xf>
    <xf numFmtId="0" fontId="17" fillId="4" borderId="7" xfId="0" applyFont="1" applyFill="1" applyBorder="1" applyAlignment="1">
      <alignment horizontal="center" vertical="center"/>
    </xf>
    <xf numFmtId="0" fontId="3" fillId="0" borderId="0" xfId="0" applyFont="1" applyAlignment="1">
      <alignment horizontal="center"/>
    </xf>
    <xf numFmtId="0" fontId="18" fillId="0" borderId="7" xfId="0" applyFont="1" applyBorder="1" applyAlignment="1">
      <alignment horizontal="center" vertical="center"/>
    </xf>
    <xf numFmtId="0" fontId="17" fillId="4" borderId="7" xfId="0" applyFont="1" applyFill="1" applyBorder="1" applyAlignment="1">
      <alignment horizontal="center" vertical="center"/>
    </xf>
    <xf numFmtId="0" fontId="19" fillId="0" borderId="7" xfId="0" applyFont="1" applyBorder="1" applyAlignment="1">
      <alignment horizontal="center" vertical="center"/>
    </xf>
    <xf numFmtId="0" fontId="17" fillId="3" borderId="7" xfId="0" applyFont="1" applyFill="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3" borderId="0" xfId="0" applyFont="1" applyFill="1" applyAlignment="1">
      <alignment horizontal="center" vertical="center"/>
    </xf>
    <xf numFmtId="0" fontId="3" fillId="0" borderId="0" xfId="0" applyFont="1"/>
    <xf numFmtId="0" fontId="3" fillId="0" borderId="0" xfId="0" applyFont="1" applyAlignment="1"/>
    <xf numFmtId="0" fontId="4" fillId="0" borderId="4" xfId="0" applyFont="1" applyBorder="1" applyAlignment="1">
      <alignment horizontal="center" vertical="center"/>
    </xf>
    <xf numFmtId="0" fontId="20" fillId="0" borderId="56" xfId="0" applyFont="1" applyBorder="1" applyAlignment="1">
      <alignment vertical="center"/>
    </xf>
    <xf numFmtId="0" fontId="20" fillId="0" borderId="32" xfId="0" applyFont="1" applyBorder="1" applyAlignment="1">
      <alignment vertical="center"/>
    </xf>
    <xf numFmtId="0" fontId="20" fillId="0" borderId="36" xfId="0" applyFont="1" applyBorder="1" applyAlignment="1">
      <alignment vertical="center"/>
    </xf>
    <xf numFmtId="0" fontId="20" fillId="0" borderId="57" xfId="0" applyFont="1" applyBorder="1" applyAlignment="1">
      <alignment vertical="center"/>
    </xf>
    <xf numFmtId="0" fontId="21" fillId="0" borderId="0" xfId="0" applyFont="1" applyAlignment="1">
      <alignment horizontal="center" vertical="center"/>
    </xf>
    <xf numFmtId="0" fontId="20" fillId="0" borderId="58" xfId="0" applyFont="1" applyBorder="1" applyAlignment="1">
      <alignment vertical="center"/>
    </xf>
    <xf numFmtId="0" fontId="23" fillId="0" borderId="0" xfId="0" applyFont="1" applyAlignment="1">
      <alignment vertical="center"/>
    </xf>
    <xf numFmtId="0" fontId="23" fillId="0" borderId="1" xfId="0" applyFont="1" applyBorder="1" applyAlignment="1">
      <alignment horizontal="center" vertical="center"/>
    </xf>
    <xf numFmtId="0" fontId="25" fillId="0" borderId="7" xfId="0" applyFont="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horizontal="right" vertical="center"/>
    </xf>
    <xf numFmtId="0" fontId="26" fillId="0" borderId="7" xfId="0" applyFont="1" applyBorder="1" applyAlignment="1">
      <alignment horizontal="center" vertical="center"/>
    </xf>
    <xf numFmtId="0" fontId="23" fillId="0" borderId="7" xfId="0" applyFont="1"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3" xfId="0" applyFont="1" applyBorder="1" applyAlignment="1">
      <alignment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59" xfId="0" applyFont="1" applyBorder="1" applyAlignment="1">
      <alignment horizontal="left"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0" xfId="0" applyFont="1" applyAlignment="1">
      <alignment horizontal="left" vertical="center" wrapText="1"/>
    </xf>
    <xf numFmtId="0" fontId="20" fillId="0" borderId="63" xfId="0" applyFont="1" applyBorder="1" applyAlignment="1">
      <alignment vertical="center"/>
    </xf>
    <xf numFmtId="0" fontId="20" fillId="0" borderId="64" xfId="0" applyFont="1" applyBorder="1" applyAlignment="1">
      <alignment vertical="center"/>
    </xf>
    <xf numFmtId="0" fontId="20" fillId="0" borderId="65" xfId="0" applyFont="1" applyBorder="1" applyAlignment="1">
      <alignment vertical="center"/>
    </xf>
    <xf numFmtId="0" fontId="22" fillId="0" borderId="0" xfId="0" applyFont="1" applyAlignment="1">
      <alignment vertical="center"/>
    </xf>
    <xf numFmtId="0" fontId="26" fillId="0" borderId="0" xfId="0" quotePrefix="1" applyFont="1" applyAlignment="1">
      <alignment horizontal="left" vertical="center"/>
    </xf>
    <xf numFmtId="0" fontId="26" fillId="0" borderId="0" xfId="0" applyFont="1" applyAlignment="1">
      <alignment horizontal="left" vertical="center"/>
    </xf>
    <xf numFmtId="0" fontId="28" fillId="0" borderId="0" xfId="0" applyFont="1"/>
    <xf numFmtId="0" fontId="26" fillId="0" borderId="0" xfId="0" applyFont="1" applyAlignment="1">
      <alignment vertical="center"/>
    </xf>
    <xf numFmtId="0" fontId="26" fillId="0" borderId="0" xfId="0" applyFont="1" applyAlignment="1">
      <alignment horizontal="left" vertical="center" wrapText="1"/>
    </xf>
    <xf numFmtId="0" fontId="26" fillId="0" borderId="0" xfId="0" quotePrefix="1" applyFont="1" applyAlignment="1">
      <alignment vertical="center"/>
    </xf>
    <xf numFmtId="0" fontId="26" fillId="0" borderId="0" xfId="0" applyFont="1" applyAlignment="1">
      <alignment vertical="center"/>
    </xf>
    <xf numFmtId="0" fontId="23" fillId="0" borderId="7" xfId="0" applyFont="1" applyBorder="1" applyAlignment="1">
      <alignment horizontal="center" vertical="center"/>
    </xf>
    <xf numFmtId="0" fontId="23" fillId="0" borderId="0" xfId="0" applyFont="1" applyAlignment="1">
      <alignment horizontal="left" vertical="center"/>
    </xf>
    <xf numFmtId="0" fontId="2" fillId="0" borderId="2" xfId="0" applyFont="1" applyBorder="1"/>
    <xf numFmtId="0" fontId="2" fillId="0" borderId="3" xfId="0"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0" fontId="1" fillId="2" borderId="0" xfId="0" applyFont="1" applyFill="1" applyAlignment="1">
      <alignment vertical="top"/>
    </xf>
    <xf numFmtId="0" fontId="0" fillId="0" borderId="0" xfId="0" applyFont="1" applyAlignment="1"/>
    <xf numFmtId="0" fontId="2" fillId="0" borderId="9" xfId="0" applyFont="1" applyBorder="1"/>
    <xf numFmtId="0" fontId="4" fillId="0" borderId="10" xfId="0" applyFont="1" applyBorder="1" applyAlignment="1">
      <alignment horizontal="center"/>
    </xf>
    <xf numFmtId="0" fontId="2" fillId="0" borderId="11" xfId="0" applyFont="1" applyBorder="1"/>
    <xf numFmtId="0" fontId="5" fillId="0" borderId="0" xfId="0" applyFont="1" applyAlignment="1">
      <alignment vertical="top" wrapText="1"/>
    </xf>
    <xf numFmtId="0" fontId="4" fillId="2" borderId="0" xfId="0" applyFont="1" applyFill="1" applyAlignment="1">
      <alignment vertical="top" wrapText="1"/>
    </xf>
    <xf numFmtId="0" fontId="4" fillId="3" borderId="2" xfId="0" applyFont="1" applyFill="1" applyBorder="1" applyAlignment="1">
      <alignment horizontal="center" vertical="center"/>
    </xf>
    <xf numFmtId="0" fontId="2" fillId="3" borderId="20" xfId="0" applyFont="1" applyFill="1" applyBorder="1"/>
    <xf numFmtId="0" fontId="4" fillId="4" borderId="2" xfId="0" applyFont="1" applyFill="1" applyBorder="1" applyAlignment="1">
      <alignment horizontal="center" vertical="center"/>
    </xf>
    <xf numFmtId="0" fontId="2" fillId="4" borderId="20" xfId="0" applyFont="1" applyFill="1" applyBorder="1"/>
    <xf numFmtId="0" fontId="4" fillId="4" borderId="27" xfId="0" applyFont="1" applyFill="1" applyBorder="1" applyAlignment="1">
      <alignment horizontal="center" vertical="center"/>
    </xf>
    <xf numFmtId="0" fontId="2" fillId="4" borderId="28" xfId="0" applyFont="1" applyFill="1" applyBorder="1"/>
    <xf numFmtId="0" fontId="4" fillId="3" borderId="13" xfId="0" applyFont="1" applyFill="1" applyBorder="1" applyAlignment="1">
      <alignment horizontal="center" vertical="center" textRotation="255"/>
    </xf>
    <xf numFmtId="0" fontId="2" fillId="4" borderId="18" xfId="0" applyFont="1" applyFill="1" applyBorder="1"/>
    <xf numFmtId="0" fontId="2" fillId="3" borderId="21" xfId="0" applyFont="1" applyFill="1" applyBorder="1"/>
    <xf numFmtId="0" fontId="4" fillId="3" borderId="15" xfId="0" applyFont="1" applyFill="1" applyBorder="1" applyAlignment="1">
      <alignment horizontal="center" vertical="center"/>
    </xf>
    <xf numFmtId="0" fontId="2" fillId="3" borderId="16" xfId="0" applyFont="1" applyFill="1" applyBorder="1"/>
    <xf numFmtId="0" fontId="4" fillId="0" borderId="0" xfId="0" applyFont="1" applyAlignment="1">
      <alignment horizontal="center" vertical="center"/>
    </xf>
    <xf numFmtId="0" fontId="14" fillId="0" borderId="0" xfId="0" applyFont="1" applyAlignment="1">
      <alignment horizontal="left" vertical="center"/>
    </xf>
    <xf numFmtId="0" fontId="5" fillId="6" borderId="13" xfId="0" applyFont="1" applyFill="1" applyBorder="1" applyAlignment="1">
      <alignment horizontal="center" vertical="center" textRotation="255"/>
    </xf>
    <xf numFmtId="0" fontId="2" fillId="4" borderId="45" xfId="0" applyFont="1" applyFill="1" applyBorder="1"/>
    <xf numFmtId="0" fontId="1" fillId="6" borderId="13" xfId="0" applyFont="1" applyFill="1" applyBorder="1" applyAlignment="1">
      <alignment horizontal="center" vertical="center" textRotation="255"/>
    </xf>
    <xf numFmtId="0" fontId="2" fillId="0" borderId="18" xfId="0" applyFont="1" applyBorder="1"/>
    <xf numFmtId="0" fontId="2" fillId="0" borderId="45" xfId="0" applyFont="1" applyBorder="1"/>
    <xf numFmtId="0" fontId="17" fillId="0" borderId="53" xfId="0" applyFont="1" applyBorder="1" applyAlignment="1">
      <alignment horizontal="center" vertical="center"/>
    </xf>
    <xf numFmtId="0" fontId="2" fillId="0" borderId="54" xfId="0" applyFont="1" applyBorder="1"/>
    <xf numFmtId="0" fontId="2" fillId="0" borderId="55" xfId="0" applyFont="1" applyBorder="1"/>
    <xf numFmtId="0" fontId="18" fillId="0" borderId="53" xfId="0" applyFont="1" applyBorder="1" applyAlignment="1">
      <alignment horizontal="center" vertical="center"/>
    </xf>
    <xf numFmtId="0" fontId="19" fillId="0" borderId="53"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12" xfId="0" applyFont="1" applyBorder="1" applyAlignment="1">
      <alignment horizontal="center" vertical="center"/>
    </xf>
    <xf numFmtId="0" fontId="2" fillId="0" borderId="12" xfId="0" applyFont="1" applyBorder="1"/>
    <xf numFmtId="0" fontId="23" fillId="0" borderId="1" xfId="0" applyFont="1" applyBorder="1" applyAlignment="1">
      <alignment horizontal="center" vertical="center"/>
    </xf>
    <xf numFmtId="0" fontId="27" fillId="0" borderId="1" xfId="0" applyFont="1" applyBorder="1" applyAlignment="1">
      <alignment horizontal="center" vertical="center"/>
    </xf>
    <xf numFmtId="0" fontId="23" fillId="0" borderId="0" xfId="0" applyFont="1" applyAlignment="1">
      <alignment horizontal="left"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9" fillId="8" borderId="0" xfId="0" applyFont="1" applyFill="1"/>
    <xf numFmtId="0" fontId="4" fillId="9" borderId="42" xfId="0" applyFont="1" applyFill="1" applyBorder="1" applyAlignment="1">
      <alignment horizontal="center" vertical="center"/>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10" fillId="8" borderId="1" xfId="0" applyFont="1" applyFill="1" applyBorder="1" applyAlignment="1">
      <alignment horizontal="center" vertical="center"/>
    </xf>
    <xf numFmtId="0" fontId="4" fillId="9" borderId="22" xfId="0" applyFont="1" applyFill="1" applyBorder="1" applyAlignment="1">
      <alignment horizontal="center" vertical="center"/>
    </xf>
    <xf numFmtId="0" fontId="4" fillId="9" borderId="52" xfId="0" applyFont="1" applyFill="1" applyBorder="1" applyAlignment="1">
      <alignment horizontal="center" vertical="center"/>
    </xf>
    <xf numFmtId="0" fontId="4" fillId="9" borderId="20"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25" xfId="0" applyFont="1" applyFill="1" applyBorder="1" applyAlignment="1">
      <alignment horizontal="center" vertical="center"/>
    </xf>
    <xf numFmtId="0" fontId="4" fillId="9" borderId="26" xfId="0" applyFont="1" applyFill="1" applyBorder="1" applyAlignment="1">
      <alignment horizontal="center" vertical="center"/>
    </xf>
    <xf numFmtId="0" fontId="4" fillId="9" borderId="48" xfId="0" applyFont="1" applyFill="1" applyBorder="1" applyAlignment="1">
      <alignment horizontal="center" vertical="center"/>
    </xf>
    <xf numFmtId="0" fontId="4" fillId="9" borderId="28" xfId="0" applyFont="1" applyFill="1" applyBorder="1" applyAlignment="1">
      <alignment horizontal="center" vertical="center"/>
    </xf>
    <xf numFmtId="0" fontId="10" fillId="8" borderId="25" xfId="0" applyFont="1" applyFill="1" applyBorder="1" applyAlignment="1">
      <alignment horizontal="center" vertical="center"/>
    </xf>
    <xf numFmtId="0" fontId="7" fillId="10"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10" borderId="25" xfId="0" applyFont="1" applyFill="1" applyBorder="1" applyAlignment="1">
      <alignment horizontal="center" vertical="center"/>
    </xf>
    <xf numFmtId="0" fontId="1" fillId="0" borderId="1" xfId="0" applyFont="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0" fontId="5" fillId="9" borderId="1" xfId="0" applyFont="1" applyFill="1" applyBorder="1" applyAlignment="1">
      <alignment horizontal="center" vertical="center"/>
    </xf>
    <xf numFmtId="0" fontId="2" fillId="9" borderId="2" xfId="0" applyFont="1" applyFill="1" applyBorder="1"/>
    <xf numFmtId="0" fontId="2" fillId="9" borderId="3" xfId="0" applyFont="1" applyFill="1" applyBorder="1"/>
    <xf numFmtId="0" fontId="1" fillId="11" borderId="7" xfId="0" applyFont="1" applyFill="1" applyBorder="1" applyAlignment="1">
      <alignment horizontal="center" vertical="center"/>
    </xf>
    <xf numFmtId="0" fontId="1" fillId="11" borderId="1" xfId="0" applyFont="1" applyFill="1" applyBorder="1" applyAlignment="1">
      <alignment horizontal="center" vertical="center"/>
    </xf>
  </cellXfs>
  <cellStyles count="1">
    <cellStyle name="標準" xfId="0" builtinId="0"/>
  </cellStyles>
  <dxfs count="25">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s>
  <tableStyles count="4">
    <tableStyle name="入力シート-style" pivot="0" count="3" xr9:uid="{00000000-0011-0000-FFFF-FFFF00000000}">
      <tableStyleElement type="headerRow" dxfId="24"/>
      <tableStyleElement type="firstRowStripe" dxfId="23"/>
      <tableStyleElement type="secondRowStripe" dxfId="22"/>
    </tableStyle>
    <tableStyle name="入力シート-style 2" pivot="0" count="3" xr9:uid="{00000000-0011-0000-FFFF-FFFF01000000}">
      <tableStyleElement type="headerRow" dxfId="21"/>
      <tableStyleElement type="firstRowStripe" dxfId="20"/>
      <tableStyleElement type="secondRowStripe" dxfId="19"/>
    </tableStyle>
    <tableStyle name="整列シート-style" pivot="0" count="2" xr9:uid="{00000000-0011-0000-FFFF-FFFF02000000}">
      <tableStyleElement type="firstRowStripe" dxfId="18"/>
      <tableStyleElement type="secondRowStripe" dxfId="17"/>
    </tableStyle>
    <tableStyle name="整列シート-style 2" pivot="0" count="2" xr9:uid="{00000000-0011-0000-FFFF-FFFF03000000}">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161925</xdr:colOff>
      <xdr:row>25</xdr:row>
      <xdr:rowOff>28575</xdr:rowOff>
    </xdr:from>
    <xdr:ext cx="1743075" cy="666750"/>
    <xdr:grpSp>
      <xdr:nvGrpSpPr>
        <xdr:cNvPr id="2" name="Shape 2" title="図形描画">
          <a:extLst>
            <a:ext uri="{FF2B5EF4-FFF2-40B4-BE49-F238E27FC236}">
              <a16:creationId xmlns:a16="http://schemas.microsoft.com/office/drawing/2014/main" id="{00000000-0008-0000-0000-000002000000}"/>
            </a:ext>
          </a:extLst>
        </xdr:cNvPr>
        <xdr:cNvGrpSpPr/>
      </xdr:nvGrpSpPr>
      <xdr:grpSpPr>
        <a:xfrm>
          <a:off x="1419225" y="9769475"/>
          <a:ext cx="1743075" cy="666750"/>
          <a:chOff x="1209625" y="689850"/>
          <a:chExt cx="2307600" cy="514800"/>
        </a:xfrm>
      </xdr:grpSpPr>
      <xdr:sp macro="" textlink="">
        <xdr:nvSpPr>
          <xdr:cNvPr id="3" name="Shape 3">
            <a:extLst>
              <a:ext uri="{FF2B5EF4-FFF2-40B4-BE49-F238E27FC236}">
                <a16:creationId xmlns:a16="http://schemas.microsoft.com/office/drawing/2014/main" id="{00000000-0008-0000-0000-000003000000}"/>
              </a:ext>
            </a:extLst>
          </xdr:cNvPr>
          <xdr:cNvSpPr/>
        </xdr:nvSpPr>
        <xdr:spPr>
          <a:xfrm>
            <a:off x="1209625" y="689850"/>
            <a:ext cx="2307600" cy="514800"/>
          </a:xfrm>
          <a:prstGeom prst="rect">
            <a:avLst/>
          </a:prstGeom>
          <a:solidFill>
            <a:srgbClr val="666666"/>
          </a:solidFill>
          <a:ln w="9525" cap="flat" cmpd="sng">
            <a:solidFill>
              <a:srgbClr val="666666"/>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 name="Shape 4">
            <a:extLst>
              <a:ext uri="{FF2B5EF4-FFF2-40B4-BE49-F238E27FC236}">
                <a16:creationId xmlns:a16="http://schemas.microsoft.com/office/drawing/2014/main" id="{00000000-0008-0000-0000-000004000000}"/>
              </a:ext>
            </a:extLst>
          </xdr:cNvPr>
          <xdr:cNvSpPr txBox="1"/>
        </xdr:nvSpPr>
        <xdr:spPr>
          <a:xfrm>
            <a:off x="1209625" y="689850"/>
            <a:ext cx="2263800" cy="466500"/>
          </a:xfrm>
          <a:prstGeom prst="rect">
            <a:avLst/>
          </a:prstGeom>
          <a:solidFill>
            <a:srgbClr val="00FFFF"/>
          </a:solidFill>
          <a:ln w="19050"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ctr" rtl="0">
              <a:spcBef>
                <a:spcPts val="0"/>
              </a:spcBef>
              <a:spcAft>
                <a:spcPts val="0"/>
              </a:spcAft>
              <a:buNone/>
            </a:pPr>
            <a:r>
              <a:rPr lang="en-US" sz="1400"/>
              <a:t>協力書_差し込みPDF</a:t>
            </a:r>
            <a:endParaRPr sz="1400"/>
          </a:p>
          <a:p>
            <a:pPr marL="0" lvl="0" indent="0" algn="ctr" rtl="0">
              <a:spcBef>
                <a:spcPts val="0"/>
              </a:spcBef>
              <a:spcAft>
                <a:spcPts val="0"/>
              </a:spcAft>
              <a:buNone/>
            </a:pPr>
            <a:r>
              <a:rPr lang="en-US" sz="900"/>
              <a:t>※スクリプトの実行を許可してください</a:t>
            </a:r>
            <a:endParaRPr sz="900"/>
          </a:p>
        </xdr:txBody>
      </xdr:sp>
    </xdr:grp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D22:L25" headerRowCount="0">
  <tableColumns count="9">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dataDxfId="7"/>
    <tableColumn id="7" xr3:uid="{00000000-0010-0000-0000-000007000000}" name="Column7" dataDxfId="6"/>
    <tableColumn id="8" xr3:uid="{00000000-0010-0000-0000-000008000000}" name="Column8" dataDxfId="5"/>
    <tableColumn id="9" xr3:uid="{00000000-0010-0000-0000-000009000000}" name="Column9" dataDxfId="4"/>
  </tableColumns>
  <tableStyleInfo name="入力シート-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O22:W25" headerRowCount="0">
  <tableColumns count="9">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dataDxfId="3"/>
    <tableColumn id="7" xr3:uid="{00000000-0010-0000-0100-000007000000}" name="Column7" dataDxfId="2"/>
    <tableColumn id="8" xr3:uid="{00000000-0010-0000-0100-000008000000}" name="Column8" dataDxfId="1"/>
    <tableColumn id="9" xr3:uid="{00000000-0010-0000-0100-000009000000}" name="Column9" dataDxfId="0"/>
  </tableColumns>
  <tableStyleInfo name="入力シート-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2:B15" headerRowCount="0">
  <tableColumns count="1">
    <tableColumn id="1" xr3:uid="{00000000-0010-0000-0200-000001000000}" name="Column1"/>
  </tableColumns>
  <tableStyleInfo name="整列シート-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B16:B27" headerRowCount="0">
  <tableColumns count="1">
    <tableColumn id="1" xr3:uid="{00000000-0010-0000-0300-000001000000}" name="Column1"/>
  </tableColumns>
  <tableStyleInfo name="整列シート-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pageSetUpPr fitToPage="1"/>
  </sheetPr>
  <dimension ref="A1:W27"/>
  <sheetViews>
    <sheetView showGridLines="0" tabSelected="1" topLeftCell="B1" workbookViewId="0">
      <selection activeCell="I9" sqref="I9"/>
    </sheetView>
  </sheetViews>
  <sheetFormatPr defaultColWidth="14.453125" defaultRowHeight="15.75" customHeight="1"/>
  <cols>
    <col min="1" max="1" width="14.453125" hidden="1"/>
    <col min="2" max="2" width="1.81640625" customWidth="1"/>
    <col min="3" max="3" width="7.08984375" customWidth="1"/>
    <col min="4" max="4" width="9.08984375" customWidth="1"/>
    <col min="5" max="5" width="15.81640625" customWidth="1"/>
    <col min="6" max="6" width="19.08984375" customWidth="1"/>
    <col min="7" max="7" width="22.7265625" customWidth="1"/>
    <col min="8" max="8" width="5.453125" customWidth="1"/>
    <col min="9" max="9" width="15.81640625" customWidth="1"/>
    <col min="10" max="10" width="19.08984375" customWidth="1"/>
    <col min="11" max="11" width="22.7265625" customWidth="1"/>
    <col min="12" max="12" width="5.453125" customWidth="1"/>
    <col min="13" max="13" width="2.54296875" customWidth="1"/>
    <col min="14" max="14" width="7.08984375" customWidth="1"/>
    <col min="15" max="15" width="9.08984375" customWidth="1"/>
    <col min="16" max="16" width="15.81640625" customWidth="1"/>
    <col min="17" max="17" width="19.08984375" customWidth="1"/>
    <col min="18" max="18" width="22.7265625" customWidth="1"/>
    <col min="19" max="19" width="5.453125" customWidth="1"/>
    <col min="20" max="20" width="15.81640625" customWidth="1"/>
    <col min="21" max="21" width="19.08984375" customWidth="1"/>
    <col min="22" max="22" width="22.7265625" customWidth="1"/>
    <col min="23" max="23" width="5.453125" customWidth="1"/>
  </cols>
  <sheetData>
    <row r="1" spans="1:23" ht="54" customHeight="1">
      <c r="A1" s="1"/>
      <c r="B1" s="1"/>
      <c r="C1" s="214" t="s">
        <v>0</v>
      </c>
      <c r="D1" s="215"/>
      <c r="E1" s="215"/>
      <c r="F1" s="215"/>
      <c r="G1" s="215"/>
      <c r="H1" s="215"/>
      <c r="I1" s="215"/>
      <c r="J1" s="215"/>
      <c r="K1" s="216"/>
      <c r="L1" s="1"/>
      <c r="M1" s="1"/>
      <c r="N1" s="2"/>
      <c r="O1" s="3"/>
      <c r="P1" s="4"/>
      <c r="Q1" s="5"/>
      <c r="R1" s="5"/>
      <c r="S1" s="5"/>
      <c r="T1" s="5"/>
      <c r="U1" s="5"/>
      <c r="V1" s="6"/>
      <c r="W1" s="1"/>
    </row>
    <row r="2" spans="1:23" ht="14">
      <c r="A2" s="7"/>
      <c r="B2" s="7"/>
      <c r="C2" s="7" t="s">
        <v>1</v>
      </c>
      <c r="D2" s="156"/>
      <c r="E2" s="154"/>
      <c r="F2" s="155"/>
      <c r="G2" s="7" t="s">
        <v>2</v>
      </c>
      <c r="H2" s="157"/>
      <c r="I2" s="155"/>
      <c r="J2" s="8"/>
      <c r="K2" s="9">
        <v>2021</v>
      </c>
      <c r="L2" s="10" t="s">
        <v>3</v>
      </c>
      <c r="M2" s="8"/>
      <c r="N2" s="11"/>
      <c r="O2" s="158"/>
      <c r="P2" s="159"/>
      <c r="Q2" s="159"/>
      <c r="R2" s="159"/>
      <c r="S2" s="159"/>
      <c r="T2" s="159"/>
      <c r="U2" s="159"/>
      <c r="V2" s="160"/>
      <c r="W2" s="8"/>
    </row>
    <row r="3" spans="1:23" ht="14">
      <c r="A3" s="12"/>
      <c r="B3" s="12"/>
      <c r="C3" s="12"/>
      <c r="D3" s="8"/>
      <c r="E3" s="8"/>
      <c r="G3" s="7" t="s">
        <v>4</v>
      </c>
      <c r="H3" s="161"/>
      <c r="I3" s="162"/>
      <c r="J3" s="8"/>
      <c r="K3" s="8"/>
      <c r="L3" s="8"/>
      <c r="M3" s="8"/>
      <c r="N3" s="11"/>
      <c r="O3" s="159"/>
      <c r="P3" s="159"/>
      <c r="Q3" s="159"/>
      <c r="R3" s="159"/>
      <c r="S3" s="159"/>
      <c r="T3" s="159"/>
      <c r="U3" s="159"/>
      <c r="V3" s="160"/>
      <c r="W3" s="8"/>
    </row>
    <row r="4" spans="1:23" ht="22.5" customHeight="1">
      <c r="A4" s="7"/>
      <c r="B4" s="7"/>
      <c r="C4" s="7" t="s">
        <v>5</v>
      </c>
      <c r="D4" s="157"/>
      <c r="E4" s="154"/>
      <c r="F4" s="155"/>
      <c r="G4" s="13"/>
      <c r="H4" s="163" t="s">
        <v>6</v>
      </c>
      <c r="I4" s="159"/>
      <c r="J4" s="159"/>
      <c r="K4" s="13"/>
      <c r="L4" s="13"/>
      <c r="M4" s="13"/>
      <c r="N4" s="14"/>
      <c r="O4" s="164"/>
      <c r="P4" s="159"/>
      <c r="Q4" s="159"/>
      <c r="R4" s="159"/>
      <c r="S4" s="159"/>
      <c r="T4" s="159"/>
      <c r="U4" s="15"/>
      <c r="V4" s="16"/>
      <c r="W4" s="13"/>
    </row>
    <row r="5" spans="1:23" ht="22.5" customHeight="1">
      <c r="A5" s="8"/>
      <c r="B5" s="8"/>
      <c r="C5" s="17" t="s">
        <v>7</v>
      </c>
      <c r="D5" s="157"/>
      <c r="E5" s="154"/>
      <c r="F5" s="155"/>
      <c r="G5" s="13"/>
      <c r="H5" s="13"/>
      <c r="I5" s="13"/>
      <c r="J5" s="13"/>
      <c r="K5" s="13"/>
      <c r="L5" s="13"/>
      <c r="M5" s="13"/>
      <c r="N5" s="18"/>
      <c r="O5" s="19"/>
      <c r="P5" s="19"/>
      <c r="Q5" s="19"/>
      <c r="R5" s="19"/>
      <c r="S5" s="19"/>
      <c r="T5" s="19"/>
      <c r="U5" s="19"/>
      <c r="V5" s="20"/>
      <c r="W5" s="13"/>
    </row>
    <row r="6" spans="1:23" ht="24" customHeight="1">
      <c r="A6" s="8"/>
      <c r="B6" s="8"/>
      <c r="C6" s="17" t="s">
        <v>8</v>
      </c>
      <c r="D6" s="217"/>
      <c r="E6" s="218"/>
      <c r="F6" s="219"/>
      <c r="G6" s="220"/>
      <c r="H6" s="221"/>
      <c r="I6" s="219"/>
      <c r="J6" s="13"/>
      <c r="K6" s="13"/>
      <c r="L6" s="13"/>
      <c r="M6" s="13"/>
      <c r="N6" s="13"/>
      <c r="O6" s="13"/>
      <c r="P6" s="13"/>
      <c r="Q6" s="13"/>
      <c r="R6" s="13"/>
      <c r="S6" s="13"/>
      <c r="T6" s="13"/>
      <c r="U6" s="13"/>
      <c r="V6" s="13"/>
      <c r="W6" s="13"/>
    </row>
    <row r="7" spans="1:23" ht="11.25" customHeight="1">
      <c r="A7" s="8"/>
      <c r="B7" s="8"/>
      <c r="C7" s="17"/>
      <c r="D7" s="21"/>
      <c r="E7" s="21"/>
      <c r="F7" s="21"/>
      <c r="G7" s="22"/>
      <c r="H7" s="22"/>
      <c r="I7" s="22"/>
      <c r="J7" s="13"/>
      <c r="K7" s="13"/>
      <c r="L7" s="13"/>
      <c r="M7" s="13"/>
      <c r="N7" s="13"/>
      <c r="O7" s="13"/>
      <c r="P7" s="13"/>
      <c r="Q7" s="13"/>
      <c r="R7" s="13"/>
      <c r="S7" s="13"/>
      <c r="T7" s="13"/>
      <c r="U7" s="13"/>
      <c r="V7" s="13"/>
      <c r="W7" s="13"/>
    </row>
    <row r="8" spans="1:23" ht="36.75" customHeight="1">
      <c r="A8" s="8"/>
      <c r="B8" s="8"/>
      <c r="C8" s="17"/>
      <c r="D8" s="171" t="s">
        <v>9</v>
      </c>
      <c r="E8" s="23" t="s">
        <v>10</v>
      </c>
      <c r="F8" s="174"/>
      <c r="G8" s="175"/>
      <c r="H8" s="25"/>
      <c r="I8" s="22"/>
      <c r="J8" s="13"/>
      <c r="K8" s="13"/>
      <c r="L8" s="13"/>
      <c r="M8" s="13"/>
      <c r="N8" s="13"/>
      <c r="O8" s="171" t="s">
        <v>11</v>
      </c>
      <c r="P8" s="23" t="s">
        <v>10</v>
      </c>
      <c r="Q8" s="174"/>
      <c r="R8" s="175"/>
      <c r="S8" s="25"/>
      <c r="T8" s="13"/>
      <c r="U8" s="13"/>
      <c r="V8" s="13"/>
      <c r="W8" s="13"/>
    </row>
    <row r="9" spans="1:23" ht="36.75" customHeight="1">
      <c r="A9" s="8"/>
      <c r="B9" s="8"/>
      <c r="C9" s="17"/>
      <c r="D9" s="172"/>
      <c r="E9" s="26" t="s">
        <v>12</v>
      </c>
      <c r="F9" s="27"/>
      <c r="G9" s="28"/>
      <c r="H9" s="29"/>
      <c r="I9" s="22"/>
      <c r="J9" s="13"/>
      <c r="K9" s="13"/>
      <c r="L9" s="13"/>
      <c r="M9" s="13"/>
      <c r="N9" s="13"/>
      <c r="O9" s="172"/>
      <c r="P9" s="26" t="s">
        <v>12</v>
      </c>
      <c r="Q9" s="27"/>
      <c r="R9" s="28"/>
      <c r="S9" s="29"/>
      <c r="T9" s="13"/>
      <c r="U9" s="13"/>
      <c r="V9" s="13"/>
      <c r="W9" s="13"/>
    </row>
    <row r="10" spans="1:23" ht="27" customHeight="1">
      <c r="A10" s="8"/>
      <c r="B10" s="8"/>
      <c r="C10" s="17"/>
      <c r="D10" s="173"/>
      <c r="E10" s="30" t="s">
        <v>13</v>
      </c>
      <c r="F10" s="31" t="s">
        <v>14</v>
      </c>
      <c r="G10" s="165" t="s">
        <v>15</v>
      </c>
      <c r="H10" s="166"/>
      <c r="I10" s="22"/>
      <c r="O10" s="173"/>
      <c r="P10" s="30" t="s">
        <v>13</v>
      </c>
      <c r="Q10" s="31" t="s">
        <v>14</v>
      </c>
      <c r="R10" s="165" t="s">
        <v>15</v>
      </c>
      <c r="S10" s="166"/>
      <c r="T10" s="13"/>
      <c r="U10" s="13"/>
      <c r="V10" s="13"/>
      <c r="W10" s="13"/>
    </row>
    <row r="11" spans="1:23" ht="36.75" customHeight="1">
      <c r="A11" s="8"/>
      <c r="B11" s="8"/>
      <c r="C11" s="17"/>
      <c r="D11" s="32" t="s">
        <v>16</v>
      </c>
      <c r="E11" s="211"/>
      <c r="F11" s="33" t="str">
        <f>IFERROR(VLOOKUP(E11,協会登録参照!$B:$I,3,)&amp;" "&amp;VLOOKUP(E11,協会登録参照!$B:$I,4),"")</f>
        <v/>
      </c>
      <c r="G11" s="167" t="str">
        <f>IFERROR(VLOOKUP(E11,協会登録参照!$B:$I,5,)&amp;" "&amp;VLOOKUP(E11,協会登録参照!$B:$I,6),"")</f>
        <v/>
      </c>
      <c r="H11" s="168"/>
      <c r="I11" s="22"/>
      <c r="J11" s="13"/>
      <c r="K11" s="13"/>
      <c r="L11" s="13"/>
      <c r="M11" s="13"/>
      <c r="N11" s="13"/>
      <c r="O11" s="32" t="s">
        <v>16</v>
      </c>
      <c r="P11" s="211"/>
      <c r="Q11" s="33" t="str">
        <f>IFERROR(VLOOKUP(P11,協会登録参照!$B:$I,3,)&amp;" "&amp;VLOOKUP(P11,協会登録参照!$B:$I,4),"")</f>
        <v/>
      </c>
      <c r="R11" s="167" t="str">
        <f>IFERROR(VLOOKUP(P11,協会登録参照!$B:$I,5,)&amp;" "&amp;VLOOKUP(P11,協会登録参照!$B:$I,6),"")</f>
        <v/>
      </c>
      <c r="S11" s="168"/>
      <c r="T11" s="13"/>
      <c r="U11" s="13"/>
      <c r="V11" s="13"/>
      <c r="W11" s="13"/>
    </row>
    <row r="12" spans="1:23" ht="36.75" customHeight="1">
      <c r="A12" s="8"/>
      <c r="B12" s="8"/>
      <c r="C12" s="17"/>
      <c r="D12" s="34" t="s">
        <v>17</v>
      </c>
      <c r="E12" s="212"/>
      <c r="F12" s="31" t="str">
        <f>IFERROR(VLOOKUP(E12,協会登録参照!$B:$I,3,)&amp;" "&amp;VLOOKUP(E12,協会登録参照!$B:$I,4),"")</f>
        <v/>
      </c>
      <c r="G12" s="165" t="str">
        <f>IFERROR(VLOOKUP(E12,協会登録参照!$B:$I,5,)&amp;" "&amp;VLOOKUP(E12,協会登録参照!$B:$I,6),"")</f>
        <v/>
      </c>
      <c r="H12" s="166"/>
      <c r="I12" s="22"/>
      <c r="J12" s="13"/>
      <c r="K12" s="13"/>
      <c r="L12" s="13"/>
      <c r="M12" s="13"/>
      <c r="N12" s="13"/>
      <c r="O12" s="34" t="s">
        <v>17</v>
      </c>
      <c r="P12" s="212"/>
      <c r="Q12" s="31" t="str">
        <f>IFERROR(VLOOKUP(P12,協会登録参照!$B:$I,3,)&amp;" "&amp;VLOOKUP(P12,協会登録参照!$B:$I,4),"")</f>
        <v/>
      </c>
      <c r="R12" s="165" t="str">
        <f>IFERROR(VLOOKUP(P12,協会登録参照!$B:$I,5,)&amp;" "&amp;VLOOKUP(P12,協会登録参照!$B:$I,6),"")</f>
        <v/>
      </c>
      <c r="S12" s="166"/>
      <c r="T12" s="13"/>
      <c r="U12" s="13"/>
      <c r="V12" s="13"/>
      <c r="W12" s="13"/>
    </row>
    <row r="13" spans="1:23" ht="36.75" customHeight="1">
      <c r="A13" s="8"/>
      <c r="B13" s="8"/>
      <c r="C13" s="17"/>
      <c r="D13" s="32" t="s">
        <v>18</v>
      </c>
      <c r="E13" s="211"/>
      <c r="F13" s="33" t="str">
        <f>IFERROR(VLOOKUP(E13,協会登録参照!$B:$I,3,)&amp;" "&amp;VLOOKUP(E13,協会登録参照!$B:$I,4),"")</f>
        <v/>
      </c>
      <c r="G13" s="167" t="str">
        <f>IFERROR(VLOOKUP(E13,協会登録参照!$B:$I,5,)&amp;" "&amp;VLOOKUP(E13,協会登録参照!$B:$I,6),"")</f>
        <v/>
      </c>
      <c r="H13" s="168"/>
      <c r="I13" s="22"/>
      <c r="J13" s="13"/>
      <c r="K13" s="13"/>
      <c r="L13" s="13"/>
      <c r="M13" s="13"/>
      <c r="N13" s="13"/>
      <c r="O13" s="32" t="s">
        <v>18</v>
      </c>
      <c r="P13" s="211"/>
      <c r="Q13" s="33" t="str">
        <f>IFERROR(VLOOKUP(P13,協会登録参照!$B:$I,3,)&amp;" "&amp;VLOOKUP(P13,協会登録参照!$B:$I,4),"")</f>
        <v/>
      </c>
      <c r="R13" s="167" t="str">
        <f>IFERROR(VLOOKUP(P13,協会登録参照!$B:$I,5,)&amp;" "&amp;VLOOKUP(P13,協会登録参照!$B:$I,6),"")</f>
        <v/>
      </c>
      <c r="S13" s="168"/>
      <c r="T13" s="13"/>
      <c r="U13" s="13"/>
      <c r="V13" s="13"/>
      <c r="W13" s="13"/>
    </row>
    <row r="14" spans="1:23" ht="36.75" customHeight="1">
      <c r="A14" s="8"/>
      <c r="B14" s="8"/>
      <c r="C14" s="17"/>
      <c r="D14" s="34" t="s">
        <v>19</v>
      </c>
      <c r="E14" s="212"/>
      <c r="F14" s="31" t="str">
        <f>IFERROR(VLOOKUP(E14,協会登録参照!$B:$I,3,)&amp;" "&amp;VLOOKUP(E14,協会登録参照!$B:$I,4),"")</f>
        <v/>
      </c>
      <c r="G14" s="165" t="str">
        <f>IFERROR(VLOOKUP(E14,協会登録参照!$B:$I,5,)&amp;" "&amp;VLOOKUP(E14,協会登録参照!$B:$I,6),"")</f>
        <v/>
      </c>
      <c r="H14" s="166"/>
      <c r="I14" s="22"/>
      <c r="J14" s="13"/>
      <c r="K14" s="13"/>
      <c r="L14" s="13"/>
      <c r="M14" s="13"/>
      <c r="N14" s="13"/>
      <c r="O14" s="34" t="s">
        <v>19</v>
      </c>
      <c r="P14" s="212"/>
      <c r="Q14" s="31" t="str">
        <f>IFERROR(VLOOKUP(P14,協会登録参照!$B:$I,3,)&amp;" "&amp;VLOOKUP(P14,協会登録参照!$B:$I,4),"")</f>
        <v/>
      </c>
      <c r="R14" s="165" t="str">
        <f>IFERROR(VLOOKUP(P14,協会登録参照!$B:$I,5,)&amp;" "&amp;VLOOKUP(P14,協会登録参照!$B:$I,6),"")</f>
        <v/>
      </c>
      <c r="S14" s="166"/>
      <c r="T14" s="13"/>
      <c r="U14" s="13"/>
      <c r="V14" s="13"/>
      <c r="W14" s="13"/>
    </row>
    <row r="15" spans="1:23" ht="36.75" customHeight="1">
      <c r="A15" s="8"/>
      <c r="B15" s="8"/>
      <c r="C15" s="17"/>
      <c r="D15" s="32" t="s">
        <v>20</v>
      </c>
      <c r="E15" s="211"/>
      <c r="F15" s="33" t="str">
        <f>IFERROR(VLOOKUP(E15,協会登録参照!$B:$I,3,)&amp;" "&amp;VLOOKUP(E15,協会登録参照!$B:$I,4),"")</f>
        <v/>
      </c>
      <c r="G15" s="167" t="str">
        <f>IFERROR(VLOOKUP(E15,協会登録参照!$B:$I,5,)&amp;" "&amp;VLOOKUP(E15,協会登録参照!$B:$I,6),"")</f>
        <v/>
      </c>
      <c r="H15" s="168"/>
      <c r="I15" s="22"/>
      <c r="J15" s="13"/>
      <c r="K15" s="13"/>
      <c r="L15" s="13"/>
      <c r="M15" s="13"/>
      <c r="N15" s="13"/>
      <c r="O15" s="32" t="s">
        <v>20</v>
      </c>
      <c r="P15" s="211"/>
      <c r="Q15" s="33" t="str">
        <f>IFERROR(VLOOKUP(P15,協会登録参照!$B:$I,3,)&amp;" "&amp;VLOOKUP(P15,協会登録参照!$B:$I,4),"")</f>
        <v/>
      </c>
      <c r="R15" s="167" t="str">
        <f>IFERROR(VLOOKUP(P15,協会登録参照!$B:$I,5,)&amp;" "&amp;VLOOKUP(P15,協会登録参照!$B:$I,6),"")</f>
        <v/>
      </c>
      <c r="S15" s="168"/>
      <c r="T15" s="13"/>
      <c r="U15" s="13"/>
      <c r="V15" s="13"/>
      <c r="W15" s="13"/>
    </row>
    <row r="16" spans="1:23" ht="36.75" customHeight="1">
      <c r="A16" s="8"/>
      <c r="B16" s="8"/>
      <c r="C16" s="17"/>
      <c r="D16" s="34" t="s">
        <v>21</v>
      </c>
      <c r="E16" s="212"/>
      <c r="F16" s="31" t="str">
        <f>IFERROR(VLOOKUP(E16,協会登録参照!$B:$I,3,)&amp;" "&amp;VLOOKUP(E16,協会登録参照!$B:$I,4),"")</f>
        <v/>
      </c>
      <c r="G16" s="165" t="str">
        <f>IFERROR(VLOOKUP(E16,協会登録参照!$B:$I,5,)&amp;" "&amp;VLOOKUP(E16,協会登録参照!$B:$I,6),"")</f>
        <v/>
      </c>
      <c r="H16" s="166"/>
      <c r="I16" s="22"/>
      <c r="J16" s="13"/>
      <c r="K16" s="13"/>
      <c r="L16" s="13"/>
      <c r="M16" s="13"/>
      <c r="N16" s="13"/>
      <c r="O16" s="34" t="s">
        <v>21</v>
      </c>
      <c r="P16" s="212"/>
      <c r="Q16" s="31" t="str">
        <f>IFERROR(VLOOKUP(P16,協会登録参照!$B:$I,3,)&amp;" "&amp;VLOOKUP(P16,協会登録参照!$B:$I,4),"")</f>
        <v/>
      </c>
      <c r="R16" s="165" t="str">
        <f>IFERROR(VLOOKUP(P16,協会登録参照!$B:$I,5,)&amp;" "&amp;VLOOKUP(P16,協会登録参照!$B:$I,6),"")</f>
        <v/>
      </c>
      <c r="S16" s="166"/>
      <c r="T16" s="13"/>
      <c r="U16" s="13"/>
      <c r="V16" s="13"/>
      <c r="W16" s="13"/>
    </row>
    <row r="17" spans="1:23" ht="36.75" customHeight="1">
      <c r="A17" s="8"/>
      <c r="B17" s="8"/>
      <c r="C17" s="17"/>
      <c r="D17" s="35" t="s">
        <v>22</v>
      </c>
      <c r="E17" s="213"/>
      <c r="F17" s="36" t="str">
        <f>IFERROR(VLOOKUP(E17,協会登録参照!$B:$I,3,)&amp;" "&amp;VLOOKUP(E17,協会登録参照!$B:$I,4),"")</f>
        <v/>
      </c>
      <c r="G17" s="169" t="str">
        <f>IFERROR(VLOOKUP(E17,協会登録参照!$B:$I,5,)&amp;" "&amp;VLOOKUP(E17,協会登録参照!$B:$I,6),"")</f>
        <v/>
      </c>
      <c r="H17" s="170"/>
      <c r="I17" s="22"/>
      <c r="J17" s="13"/>
      <c r="K17" s="13"/>
      <c r="L17" s="13"/>
      <c r="M17" s="13"/>
      <c r="N17" s="13"/>
      <c r="O17" s="35" t="s">
        <v>22</v>
      </c>
      <c r="P17" s="213"/>
      <c r="Q17" s="36" t="str">
        <f>IFERROR(VLOOKUP(P17,協会登録参照!$B:$I,3,)&amp;" "&amp;VLOOKUP(P17,協会登録参照!$B:$I,4),"")</f>
        <v/>
      </c>
      <c r="R17" s="169" t="str">
        <f>IFERROR(VLOOKUP(P17,協会登録参照!$B:$I,5,)&amp;" "&amp;VLOOKUP(P17,協会登録参照!$B:$I,6),"")</f>
        <v/>
      </c>
      <c r="S17" s="170"/>
      <c r="T17" s="13"/>
      <c r="U17" s="13"/>
      <c r="V17" s="13"/>
      <c r="W17" s="13"/>
    </row>
    <row r="18" spans="1:23" ht="12" customHeight="1">
      <c r="A18" s="8"/>
      <c r="B18" s="8"/>
      <c r="C18" s="17"/>
      <c r="D18" s="21"/>
      <c r="E18" s="21"/>
      <c r="F18" s="21"/>
      <c r="G18" s="22"/>
      <c r="H18" s="17"/>
      <c r="I18" s="21"/>
      <c r="J18" s="13"/>
      <c r="K18" s="13"/>
      <c r="L18" s="13"/>
      <c r="M18" s="13"/>
      <c r="N18" s="13"/>
      <c r="O18" s="13"/>
      <c r="P18" s="13"/>
      <c r="Q18" s="13"/>
      <c r="R18" s="13"/>
      <c r="S18" s="13"/>
      <c r="T18" s="13"/>
      <c r="U18" s="13"/>
      <c r="V18" s="13"/>
      <c r="W18" s="13"/>
    </row>
    <row r="19" spans="1:23" ht="18.75" customHeight="1">
      <c r="A19" s="38"/>
      <c r="B19" s="38"/>
      <c r="C19" s="39" t="s">
        <v>23</v>
      </c>
      <c r="D19" s="40" t="s">
        <v>24</v>
      </c>
      <c r="E19" s="41" t="s">
        <v>13</v>
      </c>
      <c r="F19" s="42" t="s">
        <v>14</v>
      </c>
      <c r="G19" s="43" t="s">
        <v>15</v>
      </c>
      <c r="H19" s="44" t="s">
        <v>25</v>
      </c>
      <c r="I19" s="45" t="s">
        <v>13</v>
      </c>
      <c r="J19" s="42" t="s">
        <v>14</v>
      </c>
      <c r="K19" s="46" t="s">
        <v>15</v>
      </c>
      <c r="L19" s="47" t="s">
        <v>25</v>
      </c>
      <c r="M19" s="38"/>
      <c r="N19" s="48" t="s">
        <v>23</v>
      </c>
      <c r="O19" s="40" t="s">
        <v>24</v>
      </c>
      <c r="P19" s="41" t="s">
        <v>13</v>
      </c>
      <c r="Q19" s="49" t="s">
        <v>14</v>
      </c>
      <c r="R19" s="50" t="s">
        <v>15</v>
      </c>
      <c r="S19" s="51" t="s">
        <v>25</v>
      </c>
      <c r="T19" s="52" t="s">
        <v>13</v>
      </c>
      <c r="U19" s="50" t="s">
        <v>14</v>
      </c>
      <c r="V19" s="53" t="s">
        <v>15</v>
      </c>
      <c r="W19" s="54" t="s">
        <v>25</v>
      </c>
    </row>
    <row r="20" spans="1:23" ht="36.75" customHeight="1">
      <c r="A20" s="38"/>
      <c r="B20" s="38"/>
      <c r="C20" s="178" t="s">
        <v>26</v>
      </c>
      <c r="D20" s="24" t="s">
        <v>27</v>
      </c>
      <c r="E20" s="55"/>
      <c r="F20" s="56" t="str">
        <f>IFERROR(VLOOKUP(E20,協会登録参照!$B:$I,3,)&amp;" "&amp;VLOOKUP(E20,協会登録参照!$B:$I,4),"")</f>
        <v/>
      </c>
      <c r="G20" s="57" t="str">
        <f>IFERROR(VLOOKUP(E20,協会登録参照!$B:$I,5,)&amp;" "&amp;VLOOKUP(E20,協会登録参照!$B:$I,6),"")</f>
        <v/>
      </c>
      <c r="H20" s="58" t="str">
        <f>IFERROR(DATEDIF(VLOOKUP(E20,協会登録参照!$B:$I,8,),DATE($K$2,4,1),"Y")-11,"")</f>
        <v/>
      </c>
      <c r="I20" s="59"/>
      <c r="J20" s="56" t="str">
        <f>IFERROR(VLOOKUP(I20,協会登録参照!$B:$I,3,)&amp;" "&amp;VLOOKUP(I20,協会登録参照!$B:$I,4),"")</f>
        <v/>
      </c>
      <c r="K20" s="60" t="str">
        <f>IFERROR(VLOOKUP(I20,協会登録参照!$B:$I,5,)&amp;" "&amp;VLOOKUP(I20,協会登録参照!$B:$I,6),"")</f>
        <v/>
      </c>
      <c r="L20" s="25" t="str">
        <f>IFERROR(DATEDIF(VLOOKUP(I20,協会登録参照!$B:$I,8,),DATE($K$2,4,1),"Y")-11,"")</f>
        <v/>
      </c>
      <c r="M20" s="38"/>
      <c r="N20" s="178" t="s">
        <v>28</v>
      </c>
      <c r="O20" s="24" t="s">
        <v>29</v>
      </c>
      <c r="P20" s="55"/>
      <c r="Q20" s="56" t="str">
        <f>IFERROR(VLOOKUP(P20,協会登録参照!$B:$I,3,)&amp;" "&amp;VLOOKUP(P20,協会登録参照!$B:$I,4),"")</f>
        <v/>
      </c>
      <c r="R20" s="57" t="str">
        <f>IFERROR(VLOOKUP(P20,協会登録参照!$B:$I,5,)&amp;" "&amp;VLOOKUP(P20,協会登録参照!$B:$I,6),"")</f>
        <v/>
      </c>
      <c r="S20" s="58" t="str">
        <f>IFERROR(DATEDIF(VLOOKUP(P20,協会登録参照!$B:$I,8,),DATE($K$2,4,1),"Y")-11,"")</f>
        <v/>
      </c>
      <c r="T20" s="59"/>
      <c r="U20" s="56" t="str">
        <f>IFERROR(VLOOKUP(T20,協会登録参照!$B:$I,3,)&amp;" "&amp;VLOOKUP(T20,協会登録参照!$B:$I,4),"")</f>
        <v/>
      </c>
      <c r="V20" s="60" t="str">
        <f>IFERROR(VLOOKUP(T20,協会登録参照!$B:$I,5,)&amp;" "&amp;VLOOKUP(T20,協会登録参照!$B:$I,6),"")</f>
        <v/>
      </c>
      <c r="W20" s="25" t="str">
        <f>IFERROR(DATEDIF(VLOOKUP(T20,協会登録参照!$B:$I,8,),DATE($K$2,4,1),"Y")-11,"")</f>
        <v/>
      </c>
    </row>
    <row r="21" spans="1:23" ht="36.75" customHeight="1">
      <c r="A21" s="38"/>
      <c r="B21" s="38"/>
      <c r="C21" s="179"/>
      <c r="D21" s="61" t="s">
        <v>30</v>
      </c>
      <c r="E21" s="62"/>
      <c r="F21" s="36" t="str">
        <f>IFERROR(VLOOKUP(E21,協会登録参照!$B:$I,3,)&amp;" "&amp;VLOOKUP(E21,協会登録参照!$B:$I,4),"")</f>
        <v/>
      </c>
      <c r="G21" s="37" t="str">
        <f>IFERROR(VLOOKUP(E21,協会登録参照!$B:$I,5,)&amp;" "&amp;VLOOKUP(E21,協会登録参照!$B:$I,6),"")</f>
        <v/>
      </c>
      <c r="H21" s="63" t="str">
        <f>IFERROR(DATEDIF(VLOOKUP(E21,協会登録参照!$B:$I,8,),DATE($K$2,4,1),"Y")-11,"")</f>
        <v/>
      </c>
      <c r="I21" s="64"/>
      <c r="J21" s="36" t="str">
        <f>IFERROR(VLOOKUP(I21,協会登録参照!$B:$I,3,)&amp;" "&amp;VLOOKUP(I21,協会登録参照!$B:$I,4),"")</f>
        <v/>
      </c>
      <c r="K21" s="65" t="str">
        <f>IFERROR(VLOOKUP(I21,協会登録参照!$B:$I,5,)&amp;" "&amp;VLOOKUP(I21,協会登録参照!$B:$I,6),"")</f>
        <v/>
      </c>
      <c r="L21" s="66" t="str">
        <f>IFERROR(DATEDIF(VLOOKUP(I21,協会登録参照!$B:$I,8,),DATE($K$2,4,1),"Y")-11,"")</f>
        <v/>
      </c>
      <c r="M21" s="38"/>
      <c r="N21" s="179"/>
      <c r="O21" s="61" t="s">
        <v>31</v>
      </c>
      <c r="P21" s="67"/>
      <c r="Q21" s="36" t="str">
        <f>IFERROR(VLOOKUP(P21,協会登録参照!$B:$I,3,)&amp;" "&amp;VLOOKUP(P21,協会登録参照!$B:$I,4),"")</f>
        <v/>
      </c>
      <c r="R21" s="37" t="str">
        <f>IFERROR(VLOOKUP(P21,協会登録参照!$B:$I,5,)&amp;" "&amp;VLOOKUP(P21,協会登録参照!$B:$I,6),"")</f>
        <v/>
      </c>
      <c r="S21" s="63" t="str">
        <f>IFERROR(DATEDIF(VLOOKUP(P21,協会登録参照!$B:$I,8,),DATE($K$2,4,1),"Y")-11,"")</f>
        <v/>
      </c>
      <c r="T21" s="64"/>
      <c r="U21" s="36" t="str">
        <f>IFERROR(VLOOKUP(T21,協会登録参照!$B:$I,3,)&amp;" "&amp;VLOOKUP(T21,協会登録参照!$B:$I,4),"")</f>
        <v/>
      </c>
      <c r="V21" s="65" t="str">
        <f>IFERROR(VLOOKUP(T21,協会登録参照!$B:$I,5,)&amp;" "&amp;VLOOKUP(T21,協会登録参照!$B:$I,6),"")</f>
        <v/>
      </c>
      <c r="W21" s="66" t="str">
        <f>IFERROR(DATEDIF(VLOOKUP(T21,協会登録参照!$B:$I,8,),DATE($K$2,4,1),"Y")-11,"")</f>
        <v/>
      </c>
    </row>
    <row r="22" spans="1:23" ht="36.75" customHeight="1">
      <c r="A22" s="38"/>
      <c r="B22" s="38"/>
      <c r="C22" s="180" t="s">
        <v>32</v>
      </c>
      <c r="D22" s="68" t="s">
        <v>33</v>
      </c>
      <c r="E22" s="69"/>
      <c r="F22" s="70" t="str">
        <f>IFERROR(VLOOKUP(E22,協会登録参照!$B:$I,3,)&amp;" "&amp;VLOOKUP(E22,協会登録参照!$B:$I,4),"")</f>
        <v/>
      </c>
      <c r="G22" s="71" t="str">
        <f>IFERROR(VLOOKUP(E22,協会登録参照!$B:$I,5,)&amp;" "&amp;VLOOKUP(E22,協会登録参照!$B:$I,6),"")</f>
        <v/>
      </c>
      <c r="H22" s="72" t="str">
        <f>IFERROR(DATEDIF(VLOOKUP(E22,協会登録参照!$B:$I,8,),DATE($K$2,4,1),"Y")-11,"")</f>
        <v/>
      </c>
      <c r="I22" s="197" t="str">
        <f ca="1">IFERROR(__xludf.DUMMYFUNCTION("SPARKLINE({1,0})"),"")</f>
        <v/>
      </c>
      <c r="J22" s="198" t="str">
        <f ca="1">IFERROR(__xludf.DUMMYFUNCTION("SPARKLINE({1,0})"),"")</f>
        <v/>
      </c>
      <c r="K22" s="199" t="str">
        <f ca="1">IFERROR(__xludf.DUMMYFUNCTION("SPARKLINE({1,0})"),"")</f>
        <v/>
      </c>
      <c r="L22" s="200" t="str">
        <f ca="1">IFERROR(__xludf.DUMMYFUNCTION("SPARKLINE({1,0})"),"")</f>
        <v/>
      </c>
      <c r="M22" s="38"/>
      <c r="N22" s="180" t="s">
        <v>34</v>
      </c>
      <c r="O22" s="68" t="s">
        <v>35</v>
      </c>
      <c r="P22" s="73"/>
      <c r="Q22" s="70" t="str">
        <f>IFERROR(VLOOKUP(P22,協会登録参照!$B:$I,3,)&amp;" "&amp;VLOOKUP(P22,協会登録参照!$B:$I,4),"")</f>
        <v/>
      </c>
      <c r="R22" s="71" t="str">
        <f>IFERROR(VLOOKUP(P22,協会登録参照!$B:$I,5,)&amp;" "&amp;VLOOKUP(P22,協会登録参照!$B:$I,6),"")</f>
        <v/>
      </c>
      <c r="S22" s="72" t="str">
        <f>IFERROR(DATEDIF(VLOOKUP(P22,協会登録参照!$B:$I,8,),DATE($K$2,4,1),"Y")-11,"")</f>
        <v/>
      </c>
      <c r="T22" s="197" t="str">
        <f ca="1">IFERROR(__xludf.DUMMYFUNCTION("SPARKLINE({1,0})"),"")</f>
        <v/>
      </c>
      <c r="U22" s="198" t="str">
        <f ca="1">IFERROR(__xludf.DUMMYFUNCTION("SPARKLINE({1,0})"),"")</f>
        <v/>
      </c>
      <c r="V22" s="199" t="str">
        <f ca="1">IFERROR(__xludf.DUMMYFUNCTION("SPARKLINE({1,0})"),"")</f>
        <v/>
      </c>
      <c r="W22" s="200" t="str">
        <f ca="1">IFERROR(__xludf.DUMMYFUNCTION("SPARKLINE({1,0})"),"")</f>
        <v/>
      </c>
    </row>
    <row r="23" spans="1:23" ht="36.75" customHeight="1">
      <c r="A23" s="38"/>
      <c r="B23" s="38"/>
      <c r="C23" s="181"/>
      <c r="D23" s="74" t="s">
        <v>36</v>
      </c>
      <c r="E23" s="75"/>
      <c r="F23" s="76" t="str">
        <f>IFERROR(VLOOKUP(E23,協会登録参照!$B:$I,3,)&amp;" "&amp;VLOOKUP(E23,協会登録参照!$B:$I,4),"")</f>
        <v/>
      </c>
      <c r="G23" s="77" t="str">
        <f>IFERROR(VLOOKUP(E23,協会登録参照!$B:$I,5,)&amp;" "&amp;VLOOKUP(E23,協会登録参照!$B:$I,6),"")</f>
        <v/>
      </c>
      <c r="H23" s="78" t="str">
        <f>IFERROR(DATEDIF(VLOOKUP(E23,協会登録参照!$B:$I,8,),DATE($K$2,4,1),"Y")-11,"")</f>
        <v/>
      </c>
      <c r="I23" s="201" t="str">
        <f ca="1">IFERROR(__xludf.DUMMYFUNCTION("SPARKLINE({1,0})"),"")</f>
        <v/>
      </c>
      <c r="J23" s="202" t="str">
        <f ca="1">IFERROR(__xludf.DUMMYFUNCTION("SPARKLINE({1,0})"),"")</f>
        <v/>
      </c>
      <c r="K23" s="203" t="str">
        <f ca="1">IFERROR(__xludf.DUMMYFUNCTION("SPARKLINE({1,0})"),"")</f>
        <v/>
      </c>
      <c r="L23" s="204" t="str">
        <f ca="1">IFERROR(__xludf.DUMMYFUNCTION("SPARKLINE({1,0})"),"")</f>
        <v/>
      </c>
      <c r="M23" s="38"/>
      <c r="N23" s="181"/>
      <c r="O23" s="74" t="s">
        <v>37</v>
      </c>
      <c r="P23" s="79"/>
      <c r="Q23" s="76" t="str">
        <f>IFERROR(VLOOKUP(P23,協会登録参照!$B:$I,3,)&amp;" "&amp;VLOOKUP(P23,協会登録参照!$B:$I,4),"")</f>
        <v/>
      </c>
      <c r="R23" s="77" t="str">
        <f>IFERROR(VLOOKUP(P23,協会登録参照!$B:$I,5,)&amp;" "&amp;VLOOKUP(P23,協会登録参照!$B:$I,6),"")</f>
        <v/>
      </c>
      <c r="S23" s="78" t="str">
        <f>IFERROR(DATEDIF(VLOOKUP(P23,協会登録参照!$B:$I,8,),DATE($K$2,4,1),"Y")-11,"")</f>
        <v/>
      </c>
      <c r="T23" s="201" t="str">
        <f ca="1">IFERROR(__xludf.DUMMYFUNCTION("SPARKLINE({1,0})"),"")</f>
        <v/>
      </c>
      <c r="U23" s="202" t="str">
        <f ca="1">IFERROR(__xludf.DUMMYFUNCTION("SPARKLINE({1,0})"),"")</f>
        <v/>
      </c>
      <c r="V23" s="203" t="str">
        <f ca="1">IFERROR(__xludf.DUMMYFUNCTION("SPARKLINE({1,0})"),"")</f>
        <v/>
      </c>
      <c r="W23" s="204" t="str">
        <f ca="1">IFERROR(__xludf.DUMMYFUNCTION("SPARKLINE({1,0})"),"")</f>
        <v/>
      </c>
    </row>
    <row r="24" spans="1:23" ht="36.75" customHeight="1">
      <c r="A24" s="38"/>
      <c r="B24" s="38"/>
      <c r="C24" s="181"/>
      <c r="D24" s="74" t="s">
        <v>38</v>
      </c>
      <c r="E24" s="80"/>
      <c r="F24" s="76" t="str">
        <f>IFERROR(VLOOKUP(E24,協会登録参照!$B:$I,3,)&amp;" "&amp;VLOOKUP(E24,協会登録参照!$B:$I,4),"")</f>
        <v/>
      </c>
      <c r="G24" s="77" t="str">
        <f>IFERROR(VLOOKUP(E24,協会登録参照!$B:$I,5,)&amp;" "&amp;VLOOKUP(E24,協会登録参照!$B:$I,6),"")</f>
        <v/>
      </c>
      <c r="H24" s="78" t="str">
        <f>IFERROR(DATEDIF(VLOOKUP(E24,協会登録参照!$B:$I,8,),DATE($K$2,4,1),"Y")-11,"")</f>
        <v/>
      </c>
      <c r="I24" s="205" t="str">
        <f ca="1">IFERROR(__xludf.DUMMYFUNCTION("SPARKLINE({1,0})"),"")</f>
        <v/>
      </c>
      <c r="J24" s="202" t="str">
        <f ca="1">IFERROR(__xludf.DUMMYFUNCTION("SPARKLINE({1,0})"),"")</f>
        <v/>
      </c>
      <c r="K24" s="203" t="str">
        <f ca="1">IFERROR(__xludf.DUMMYFUNCTION("SPARKLINE({1,0})"),"")</f>
        <v/>
      </c>
      <c r="L24" s="204" t="str">
        <f ca="1">IFERROR(__xludf.DUMMYFUNCTION("SPARKLINE({1,0})"),"")</f>
        <v/>
      </c>
      <c r="M24" s="38"/>
      <c r="N24" s="181"/>
      <c r="O24" s="74" t="s">
        <v>39</v>
      </c>
      <c r="P24" s="79"/>
      <c r="Q24" s="76" t="str">
        <f>IFERROR(VLOOKUP(P24,協会登録参照!$B:$I,3,)&amp;" "&amp;VLOOKUP(P24,協会登録参照!$B:$I,4),"")</f>
        <v/>
      </c>
      <c r="R24" s="77" t="str">
        <f>IFERROR(VLOOKUP(P24,協会登録参照!$B:$I,5,)&amp;" "&amp;VLOOKUP(P24,協会登録参照!$B:$I,6),"")</f>
        <v/>
      </c>
      <c r="S24" s="78" t="str">
        <f>IFERROR(DATEDIF(VLOOKUP(P24,協会登録参照!$B:$I,8,),DATE($K$2,4,1),"Y")-11,"")</f>
        <v/>
      </c>
      <c r="T24" s="201" t="str">
        <f ca="1">IFERROR(__xludf.DUMMYFUNCTION("SPARKLINE({1,0})"),"")</f>
        <v/>
      </c>
      <c r="U24" s="202" t="str">
        <f ca="1">IFERROR(__xludf.DUMMYFUNCTION("SPARKLINE({1,0})"),"")</f>
        <v/>
      </c>
      <c r="V24" s="203" t="str">
        <f ca="1">IFERROR(__xludf.DUMMYFUNCTION("SPARKLINE({1,0})"),"")</f>
        <v/>
      </c>
      <c r="W24" s="204" t="str">
        <f ca="1">IFERROR(__xludf.DUMMYFUNCTION("SPARKLINE({1,0})"),"")</f>
        <v/>
      </c>
    </row>
    <row r="25" spans="1:23" ht="36.75" customHeight="1">
      <c r="A25" s="38"/>
      <c r="B25" s="38"/>
      <c r="C25" s="182"/>
      <c r="D25" s="81" t="s">
        <v>40</v>
      </c>
      <c r="E25" s="82"/>
      <c r="F25" s="83" t="str">
        <f>IFERROR(VLOOKUP(E25,協会登録参照!$B:$I,3,)&amp;" "&amp;VLOOKUP(E25,協会登録参照!$B:$I,4),"")</f>
        <v/>
      </c>
      <c r="G25" s="84" t="str">
        <f>IFERROR(VLOOKUP(E25,協会登録参照!$B:$I,5,)&amp;" "&amp;VLOOKUP(E25,協会登録参照!$B:$I,6),"")</f>
        <v/>
      </c>
      <c r="H25" s="85" t="str">
        <f>IFERROR(DATEDIF(VLOOKUP(E25,協会登録参照!$B:$I,8,),DATE($K$2,4,1),"Y")-11,"")</f>
        <v/>
      </c>
      <c r="I25" s="206" t="str">
        <f ca="1">IFERROR(__xludf.DUMMYFUNCTION("SPARKLINE({1,0})"),"")</f>
        <v/>
      </c>
      <c r="J25" s="207" t="str">
        <f ca="1">IFERROR(__xludf.DUMMYFUNCTION("SPARKLINE({1,0})"),"")</f>
        <v/>
      </c>
      <c r="K25" s="208" t="str">
        <f ca="1">IFERROR(__xludf.DUMMYFUNCTION("SPARKLINE({1,0})"),"")</f>
        <v/>
      </c>
      <c r="L25" s="209" t="str">
        <f ca="1">IFERROR(__xludf.DUMMYFUNCTION("SPARKLINE({1,0})"),"")</f>
        <v/>
      </c>
      <c r="M25" s="38"/>
      <c r="N25" s="182"/>
      <c r="O25" s="81" t="s">
        <v>41</v>
      </c>
      <c r="P25" s="86"/>
      <c r="Q25" s="83" t="str">
        <f>IFERROR(VLOOKUP(P25,協会登録参照!$B:$I,3,)&amp;" "&amp;VLOOKUP(P25,協会登録参照!$B:$I,4),"")</f>
        <v/>
      </c>
      <c r="R25" s="84" t="str">
        <f>IFERROR(VLOOKUP(P25,協会登録参照!$B:$I,5,)&amp;" "&amp;VLOOKUP(P25,協会登録参照!$B:$I,6),"")</f>
        <v/>
      </c>
      <c r="S25" s="85" t="str">
        <f>IFERROR(DATEDIF(VLOOKUP(P25,協会登録参照!$B:$I,8,),DATE($K$2,4,1),"Y")-11,"")</f>
        <v/>
      </c>
      <c r="T25" s="210" t="str">
        <f ca="1">IFERROR(__xludf.DUMMYFUNCTION("SPARKLINE({1,0})"),"")</f>
        <v/>
      </c>
      <c r="U25" s="207" t="str">
        <f ca="1">IFERROR(__xludf.DUMMYFUNCTION("SPARKLINE({1,0})"),"")</f>
        <v/>
      </c>
      <c r="V25" s="208" t="str">
        <f ca="1">IFERROR(__xludf.DUMMYFUNCTION("SPARKLINE({1,0})"),"")</f>
        <v/>
      </c>
      <c r="W25" s="209" t="str">
        <f ca="1">IFERROR(__xludf.DUMMYFUNCTION("SPARKLINE({1,0})"),"")</f>
        <v/>
      </c>
    </row>
    <row r="26" spans="1:23" ht="21.75" customHeight="1">
      <c r="A26" s="87"/>
      <c r="B26" s="87"/>
      <c r="C26" s="87"/>
      <c r="D26" s="38"/>
      <c r="E26" s="88"/>
      <c r="F26" s="176"/>
      <c r="G26" s="159"/>
      <c r="H26" s="159"/>
      <c r="I26" s="159"/>
      <c r="J26" s="159"/>
      <c r="K26" s="159"/>
      <c r="L26" s="159"/>
      <c r="M26" s="38"/>
      <c r="N26" s="89"/>
      <c r="O26" s="38"/>
      <c r="P26" s="90"/>
      <c r="Q26" s="176"/>
      <c r="R26" s="159"/>
      <c r="S26" s="159"/>
      <c r="T26" s="159"/>
      <c r="U26" s="159"/>
      <c r="V26" s="159"/>
      <c r="W26" s="159"/>
    </row>
    <row r="27" spans="1:23" ht="33" customHeight="1">
      <c r="A27" s="91"/>
      <c r="B27" s="92"/>
      <c r="C27" s="93"/>
      <c r="D27" s="94"/>
      <c r="E27" s="95"/>
      <c r="F27" s="96"/>
      <c r="G27" s="177" t="str">
        <f>"←G Suiteの仕様の関係で"&amp;(整列シート!A1*10)&amp;"秒時間がかかります
PDFデータはGoogleドライブ直下の「中体連バドミントン」に入ります"</f>
        <v>←G Suiteの仕様の関係で40秒時間がかかります
PDFデータはGoogleドライブ直下の「中体連バドミントン」に入ります</v>
      </c>
      <c r="H27" s="159"/>
      <c r="I27" s="159"/>
      <c r="J27" s="159"/>
      <c r="K27" s="159"/>
      <c r="L27" s="96"/>
      <c r="M27" s="96"/>
      <c r="N27" s="96"/>
      <c r="O27" s="96"/>
      <c r="P27" s="96"/>
      <c r="Q27" s="96"/>
      <c r="R27" s="96"/>
      <c r="S27" s="96"/>
      <c r="T27" s="96"/>
      <c r="U27" s="96"/>
      <c r="V27" s="96"/>
      <c r="W27" s="96"/>
    </row>
  </sheetData>
  <mergeCells count="38">
    <mergeCell ref="C20:C21"/>
    <mergeCell ref="N20:N21"/>
    <mergeCell ref="C22:C25"/>
    <mergeCell ref="N22:N25"/>
    <mergeCell ref="Q26:W26"/>
    <mergeCell ref="G13:H13"/>
    <mergeCell ref="G14:H14"/>
    <mergeCell ref="G15:H15"/>
    <mergeCell ref="F26:L26"/>
    <mergeCell ref="G27:K27"/>
    <mergeCell ref="G16:H16"/>
    <mergeCell ref="G17:H17"/>
    <mergeCell ref="D4:F4"/>
    <mergeCell ref="D5:F5"/>
    <mergeCell ref="D6:F6"/>
    <mergeCell ref="H6:I6"/>
    <mergeCell ref="D8:D10"/>
    <mergeCell ref="F8:G8"/>
    <mergeCell ref="G10:H10"/>
    <mergeCell ref="R13:S13"/>
    <mergeCell ref="R14:S14"/>
    <mergeCell ref="R15:S15"/>
    <mergeCell ref="R16:S16"/>
    <mergeCell ref="R17:S17"/>
    <mergeCell ref="H4:J4"/>
    <mergeCell ref="O4:T4"/>
    <mergeCell ref="R10:S10"/>
    <mergeCell ref="R11:S11"/>
    <mergeCell ref="R12:S12"/>
    <mergeCell ref="O8:O10"/>
    <mergeCell ref="Q8:R8"/>
    <mergeCell ref="G11:H11"/>
    <mergeCell ref="G12:H12"/>
    <mergeCell ref="C1:K1"/>
    <mergeCell ref="D2:F2"/>
    <mergeCell ref="H2:I2"/>
    <mergeCell ref="O2:V3"/>
    <mergeCell ref="H3:I3"/>
  </mergeCells>
  <phoneticPr fontId="30"/>
  <conditionalFormatting sqref="D4:E4">
    <cfRule type="containsBlanks" dxfId="14" priority="1">
      <formula>LEN(TRIM(D4))=0</formula>
    </cfRule>
  </conditionalFormatting>
  <conditionalFormatting sqref="H2:H3">
    <cfRule type="containsBlanks" dxfId="13" priority="2">
      <formula>LEN(TRIM(H2))=0</formula>
    </cfRule>
  </conditionalFormatting>
  <conditionalFormatting sqref="D5:F5">
    <cfRule type="containsBlanks" dxfId="12" priority="3">
      <formula>LEN(TRIM(D5))=0</formula>
    </cfRule>
  </conditionalFormatting>
  <conditionalFormatting sqref="D6:F6 D2">
    <cfRule type="containsBlanks" dxfId="11" priority="4">
      <formula>LEN(TRIM(D6))=0</formula>
    </cfRule>
  </conditionalFormatting>
  <conditionalFormatting sqref="H9 S9 S8 S9">
    <cfRule type="containsBlanks" dxfId="10" priority="5">
      <formula>LEN(TRIM(H9))=0</formula>
    </cfRule>
  </conditionalFormatting>
  <conditionalFormatting sqref="H8">
    <cfRule type="containsBlanks" dxfId="9" priority="6">
      <formula>LEN(TRIM(H8))=0</formula>
    </cfRule>
  </conditionalFormatting>
  <conditionalFormatting sqref="F9:G9 Q9:R9">
    <cfRule type="containsBlanks" dxfId="8" priority="7">
      <formula>LEN(TRIM(F9))=0</formula>
    </cfRule>
  </conditionalFormatting>
  <dataValidations count="3">
    <dataValidation type="list" allowBlank="1" showErrorMessage="1" sqref="H8:H9 S8:S9" xr:uid="{00000000-0002-0000-0000-000000000000}">
      <formula1>"男,女"</formula1>
    </dataValidation>
    <dataValidation type="decimal" allowBlank="1" showDropDown="1" showInputMessage="1" prompt="数値を入力してください 次の間にある 70000 と 80000" sqref="T20:T21" xr:uid="{00000000-0002-0000-0000-000001000000}">
      <formula1>70000</formula1>
      <formula2>80000</formula2>
    </dataValidation>
    <dataValidation type="list" allowBlank="1" showErrorMessage="1" sqref="F9 Q9" xr:uid="{00000000-0002-0000-0000-000003000000}">
      <formula1>"教員,生徒"</formula1>
    </dataValidation>
  </dataValidations>
  <printOptions horizontalCentered="1" gridLines="1"/>
  <pageMargins left="0.7" right="0.7" top="0.75" bottom="0.75" header="0" footer="0"/>
  <pageSetup paperSize="9" fitToHeight="0" pageOrder="overThenDown" orientation="landscape" cellComments="atEnd"/>
  <drawing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xr:uid="{00000000-0002-0000-0000-000002000000}">
          <x14:formula1>
            <xm:f>参照!$C$2:$C27</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79"/>
  <sheetViews>
    <sheetView workbookViewId="0"/>
  </sheetViews>
  <sheetFormatPr defaultColWidth="14.453125" defaultRowHeight="15.75" customHeight="1"/>
  <cols>
    <col min="1" max="1" width="5" customWidth="1"/>
    <col min="2" max="2" width="12.26953125" customWidth="1"/>
    <col min="3" max="3" width="45.54296875" customWidth="1"/>
    <col min="4" max="4" width="5" customWidth="1"/>
  </cols>
  <sheetData>
    <row r="1" spans="1:5" ht="15.75" customHeight="1">
      <c r="A1" s="97"/>
      <c r="B1" s="98" t="s">
        <v>42</v>
      </c>
      <c r="C1" s="99" t="s">
        <v>43</v>
      </c>
      <c r="D1" s="97"/>
      <c r="E1" s="100" t="s">
        <v>44</v>
      </c>
    </row>
    <row r="2" spans="1:5" ht="15.75" customHeight="1">
      <c r="A2" s="101">
        <v>1</v>
      </c>
      <c r="B2" s="183" t="s">
        <v>45</v>
      </c>
      <c r="C2" s="102" t="s">
        <v>46</v>
      </c>
      <c r="D2" s="101">
        <v>1</v>
      </c>
      <c r="E2" s="103" t="e">
        <f>VLOOKUP(入力シート!D2,$C$2:$D$76,2,FALSE)</f>
        <v>#N/A</v>
      </c>
    </row>
    <row r="3" spans="1:5" ht="15.75" customHeight="1">
      <c r="A3" s="104">
        <v>2</v>
      </c>
      <c r="B3" s="184"/>
      <c r="C3" s="105" t="s">
        <v>47</v>
      </c>
      <c r="D3" s="104">
        <v>2</v>
      </c>
    </row>
    <row r="4" spans="1:5" ht="15.75" customHeight="1">
      <c r="A4" s="104">
        <v>3</v>
      </c>
      <c r="B4" s="184"/>
      <c r="C4" s="102" t="s">
        <v>48</v>
      </c>
      <c r="D4" s="104">
        <v>3</v>
      </c>
    </row>
    <row r="5" spans="1:5" ht="15.75" customHeight="1">
      <c r="A5" s="104">
        <v>4</v>
      </c>
      <c r="B5" s="184"/>
      <c r="C5" s="105" t="s">
        <v>49</v>
      </c>
      <c r="D5" s="104">
        <v>4</v>
      </c>
    </row>
    <row r="6" spans="1:5" ht="15.75" customHeight="1">
      <c r="A6" s="104">
        <v>5</v>
      </c>
      <c r="B6" s="184"/>
      <c r="C6" s="102" t="s">
        <v>50</v>
      </c>
      <c r="D6" s="104">
        <v>5</v>
      </c>
    </row>
    <row r="7" spans="1:5" ht="15.75" customHeight="1">
      <c r="A7" s="104">
        <v>6</v>
      </c>
      <c r="B7" s="184"/>
      <c r="C7" s="105" t="s">
        <v>51</v>
      </c>
      <c r="D7" s="104">
        <v>6</v>
      </c>
    </row>
    <row r="8" spans="1:5" ht="15.75" customHeight="1">
      <c r="A8" s="104">
        <v>7</v>
      </c>
      <c r="B8" s="184"/>
      <c r="C8" s="102" t="s">
        <v>52</v>
      </c>
      <c r="D8" s="104">
        <v>7</v>
      </c>
    </row>
    <row r="9" spans="1:5" ht="15.75" customHeight="1">
      <c r="A9" s="104">
        <v>8</v>
      </c>
      <c r="B9" s="184"/>
      <c r="C9" s="105" t="s">
        <v>53</v>
      </c>
      <c r="D9" s="104">
        <v>8</v>
      </c>
    </row>
    <row r="10" spans="1:5" ht="15.75" customHeight="1">
      <c r="A10" s="104">
        <v>9</v>
      </c>
      <c r="B10" s="184"/>
      <c r="C10" s="102" t="s">
        <v>54</v>
      </c>
      <c r="D10" s="104">
        <v>9</v>
      </c>
    </row>
    <row r="11" spans="1:5" ht="15.75" customHeight="1">
      <c r="A11" s="104">
        <v>10</v>
      </c>
      <c r="B11" s="184"/>
      <c r="C11" s="105" t="s">
        <v>55</v>
      </c>
      <c r="D11" s="104">
        <v>10</v>
      </c>
    </row>
    <row r="12" spans="1:5" ht="15.75" customHeight="1">
      <c r="A12" s="104">
        <v>11</v>
      </c>
      <c r="B12" s="184"/>
      <c r="C12" s="102" t="s">
        <v>56</v>
      </c>
      <c r="D12" s="104">
        <v>11</v>
      </c>
    </row>
    <row r="13" spans="1:5" ht="15.75" customHeight="1">
      <c r="A13" s="104">
        <v>12</v>
      </c>
      <c r="B13" s="184"/>
      <c r="C13" s="105" t="s">
        <v>57</v>
      </c>
      <c r="D13" s="104">
        <v>12</v>
      </c>
    </row>
    <row r="14" spans="1:5" ht="15.75" customHeight="1">
      <c r="A14" s="104">
        <v>13</v>
      </c>
      <c r="B14" s="184"/>
      <c r="C14" s="102" t="s">
        <v>58</v>
      </c>
      <c r="D14" s="104">
        <v>13</v>
      </c>
    </row>
    <row r="15" spans="1:5" ht="15.75" customHeight="1">
      <c r="A15" s="104">
        <v>14</v>
      </c>
      <c r="B15" s="184"/>
      <c r="C15" s="105" t="s">
        <v>59</v>
      </c>
      <c r="D15" s="104">
        <v>14</v>
      </c>
    </row>
    <row r="16" spans="1:5" ht="15.75" customHeight="1">
      <c r="A16" s="104">
        <v>15</v>
      </c>
      <c r="B16" s="184"/>
      <c r="C16" s="102" t="s">
        <v>60</v>
      </c>
      <c r="D16" s="104">
        <v>15</v>
      </c>
    </row>
    <row r="17" spans="1:4" ht="15.75" customHeight="1">
      <c r="A17" s="104">
        <v>16</v>
      </c>
      <c r="B17" s="184"/>
      <c r="C17" s="105" t="s">
        <v>61</v>
      </c>
      <c r="D17" s="104">
        <v>16</v>
      </c>
    </row>
    <row r="18" spans="1:4" ht="15.75" customHeight="1">
      <c r="A18" s="104">
        <v>17</v>
      </c>
      <c r="B18" s="184"/>
      <c r="C18" s="102" t="s">
        <v>62</v>
      </c>
      <c r="D18" s="104">
        <v>17</v>
      </c>
    </row>
    <row r="19" spans="1:4" ht="15.75" customHeight="1">
      <c r="A19" s="104">
        <v>18</v>
      </c>
      <c r="B19" s="184"/>
      <c r="C19" s="105" t="s">
        <v>63</v>
      </c>
      <c r="D19" s="104">
        <v>18</v>
      </c>
    </row>
    <row r="20" spans="1:4" ht="15.75" customHeight="1">
      <c r="A20" s="104">
        <v>19</v>
      </c>
      <c r="B20" s="184"/>
      <c r="C20" s="102" t="s">
        <v>64</v>
      </c>
      <c r="D20" s="104">
        <v>19</v>
      </c>
    </row>
    <row r="21" spans="1:4" ht="15.75" customHeight="1">
      <c r="A21" s="104">
        <v>20</v>
      </c>
      <c r="B21" s="184"/>
      <c r="C21" s="105" t="s">
        <v>65</v>
      </c>
      <c r="D21" s="104">
        <v>20</v>
      </c>
    </row>
    <row r="22" spans="1:4" ht="15.75" customHeight="1">
      <c r="A22" s="104">
        <v>21</v>
      </c>
      <c r="B22" s="184"/>
      <c r="C22" s="102" t="s">
        <v>66</v>
      </c>
      <c r="D22" s="104">
        <v>21</v>
      </c>
    </row>
    <row r="23" spans="1:4" ht="15.75" customHeight="1">
      <c r="A23" s="104">
        <v>22</v>
      </c>
      <c r="B23" s="185"/>
      <c r="C23" s="105" t="s">
        <v>67</v>
      </c>
      <c r="D23" s="104">
        <v>22</v>
      </c>
    </row>
    <row r="24" spans="1:4" ht="15.75" customHeight="1">
      <c r="A24" s="104">
        <v>23</v>
      </c>
      <c r="B24" s="183" t="s">
        <v>68</v>
      </c>
      <c r="C24" s="106" t="s">
        <v>69</v>
      </c>
      <c r="D24" s="104">
        <v>23</v>
      </c>
    </row>
    <row r="25" spans="1:4" ht="15.75" customHeight="1">
      <c r="A25" s="104">
        <v>24</v>
      </c>
      <c r="B25" s="185"/>
      <c r="C25" s="105" t="s">
        <v>70</v>
      </c>
      <c r="D25" s="104">
        <v>24</v>
      </c>
    </row>
    <row r="26" spans="1:4" ht="15.75" customHeight="1">
      <c r="A26" s="104">
        <v>25</v>
      </c>
      <c r="B26" s="183" t="s">
        <v>71</v>
      </c>
      <c r="C26" s="106" t="s">
        <v>72</v>
      </c>
      <c r="D26" s="104">
        <v>25</v>
      </c>
    </row>
    <row r="27" spans="1:4" ht="15.75" customHeight="1">
      <c r="A27" s="104">
        <v>26</v>
      </c>
      <c r="B27" s="184"/>
      <c r="C27" s="107" t="s">
        <v>73</v>
      </c>
      <c r="D27" s="104">
        <v>26</v>
      </c>
    </row>
    <row r="28" spans="1:4" ht="15.75" customHeight="1">
      <c r="A28" s="104">
        <v>27</v>
      </c>
      <c r="B28" s="184"/>
      <c r="C28" s="106" t="s">
        <v>74</v>
      </c>
      <c r="D28" s="104">
        <v>27</v>
      </c>
    </row>
    <row r="29" spans="1:4" ht="15.75" customHeight="1">
      <c r="A29" s="104">
        <v>28</v>
      </c>
      <c r="B29" s="184"/>
      <c r="C29" s="107" t="s">
        <v>75</v>
      </c>
      <c r="D29" s="104">
        <v>28</v>
      </c>
    </row>
    <row r="30" spans="1:4" ht="15.75" customHeight="1">
      <c r="A30" s="104">
        <v>29</v>
      </c>
      <c r="B30" s="184"/>
      <c r="C30" s="106" t="s">
        <v>76</v>
      </c>
      <c r="D30" s="104">
        <v>29</v>
      </c>
    </row>
    <row r="31" spans="1:4" ht="15.75" customHeight="1">
      <c r="A31" s="104">
        <v>30</v>
      </c>
      <c r="B31" s="184"/>
      <c r="C31" s="107" t="s">
        <v>77</v>
      </c>
      <c r="D31" s="104">
        <v>30</v>
      </c>
    </row>
    <row r="32" spans="1:4" ht="15.75" customHeight="1">
      <c r="A32" s="104">
        <v>31</v>
      </c>
      <c r="B32" s="185"/>
      <c r="C32" s="102" t="s">
        <v>78</v>
      </c>
      <c r="D32" s="104">
        <v>31</v>
      </c>
    </row>
    <row r="33" spans="1:4" ht="15.75" customHeight="1">
      <c r="A33" s="104">
        <v>32</v>
      </c>
      <c r="B33" s="183" t="s">
        <v>79</v>
      </c>
      <c r="C33" s="105" t="s">
        <v>80</v>
      </c>
      <c r="D33" s="104">
        <v>32</v>
      </c>
    </row>
    <row r="34" spans="1:4" ht="15.75" customHeight="1">
      <c r="A34" s="104">
        <v>33</v>
      </c>
      <c r="B34" s="184"/>
      <c r="C34" s="102" t="s">
        <v>81</v>
      </c>
      <c r="D34" s="104">
        <v>33</v>
      </c>
    </row>
    <row r="35" spans="1:4" ht="15.75" customHeight="1">
      <c r="A35" s="104">
        <v>34</v>
      </c>
      <c r="B35" s="184"/>
      <c r="C35" s="105" t="s">
        <v>82</v>
      </c>
      <c r="D35" s="104">
        <v>34</v>
      </c>
    </row>
    <row r="36" spans="1:4" ht="15.75" customHeight="1">
      <c r="A36" s="104">
        <v>35</v>
      </c>
      <c r="B36" s="185"/>
      <c r="C36" s="102" t="s">
        <v>83</v>
      </c>
      <c r="D36" s="104">
        <v>35</v>
      </c>
    </row>
    <row r="37" spans="1:4" ht="15.75" customHeight="1">
      <c r="A37" s="104">
        <v>36</v>
      </c>
      <c r="B37" s="183" t="s">
        <v>84</v>
      </c>
      <c r="C37" s="105" t="s">
        <v>85</v>
      </c>
      <c r="D37" s="104">
        <v>36</v>
      </c>
    </row>
    <row r="38" spans="1:4" ht="15.75" customHeight="1">
      <c r="A38" s="104">
        <v>37</v>
      </c>
      <c r="B38" s="184"/>
      <c r="C38" s="102" t="s">
        <v>86</v>
      </c>
      <c r="D38" s="104">
        <v>37</v>
      </c>
    </row>
    <row r="39" spans="1:4" ht="15.75" customHeight="1">
      <c r="A39" s="104">
        <v>38</v>
      </c>
      <c r="B39" s="185"/>
      <c r="C39" s="105" t="s">
        <v>87</v>
      </c>
      <c r="D39" s="104">
        <v>38</v>
      </c>
    </row>
    <row r="40" spans="1:4" ht="15.75" customHeight="1">
      <c r="A40" s="104">
        <v>39</v>
      </c>
      <c r="B40" s="183" t="s">
        <v>88</v>
      </c>
      <c r="C40" s="102" t="s">
        <v>89</v>
      </c>
      <c r="D40" s="104">
        <v>39</v>
      </c>
    </row>
    <row r="41" spans="1:4" ht="15.75" customHeight="1">
      <c r="A41" s="104">
        <v>40</v>
      </c>
      <c r="B41" s="184"/>
      <c r="C41" s="105" t="s">
        <v>90</v>
      </c>
      <c r="D41" s="104">
        <v>40</v>
      </c>
    </row>
    <row r="42" spans="1:4" ht="15.75" customHeight="1">
      <c r="A42" s="104">
        <v>41</v>
      </c>
      <c r="B42" s="185"/>
      <c r="C42" s="102" t="s">
        <v>91</v>
      </c>
      <c r="D42" s="104">
        <v>41</v>
      </c>
    </row>
    <row r="43" spans="1:4" ht="15.75" customHeight="1">
      <c r="A43" s="104">
        <v>42</v>
      </c>
      <c r="B43" s="183" t="s">
        <v>92</v>
      </c>
      <c r="C43" s="105" t="s">
        <v>93</v>
      </c>
      <c r="D43" s="104">
        <v>42</v>
      </c>
    </row>
    <row r="44" spans="1:4" ht="15.75" customHeight="1">
      <c r="A44" s="104">
        <v>43</v>
      </c>
      <c r="B44" s="184"/>
      <c r="C44" s="102" t="s">
        <v>94</v>
      </c>
      <c r="D44" s="104">
        <v>43</v>
      </c>
    </row>
    <row r="45" spans="1:4" ht="15.75" customHeight="1">
      <c r="A45" s="104">
        <v>44</v>
      </c>
      <c r="B45" s="184"/>
      <c r="C45" s="105" t="s">
        <v>95</v>
      </c>
      <c r="D45" s="104">
        <v>44</v>
      </c>
    </row>
    <row r="46" spans="1:4" ht="15.75" customHeight="1">
      <c r="A46" s="104">
        <v>45</v>
      </c>
      <c r="B46" s="185"/>
      <c r="C46" s="102" t="s">
        <v>96</v>
      </c>
      <c r="D46" s="104">
        <v>45</v>
      </c>
    </row>
    <row r="47" spans="1:4" ht="15.75" customHeight="1">
      <c r="A47" s="104">
        <v>46</v>
      </c>
      <c r="B47" s="183" t="s">
        <v>97</v>
      </c>
      <c r="C47" s="105" t="s">
        <v>98</v>
      </c>
      <c r="D47" s="104">
        <v>46</v>
      </c>
    </row>
    <row r="48" spans="1:4" ht="15.75" customHeight="1">
      <c r="A48" s="104">
        <v>47</v>
      </c>
      <c r="B48" s="184"/>
      <c r="C48" s="102" t="s">
        <v>99</v>
      </c>
      <c r="D48" s="104">
        <v>47</v>
      </c>
    </row>
    <row r="49" spans="1:5" ht="15.75" customHeight="1">
      <c r="A49" s="104">
        <v>48</v>
      </c>
      <c r="B49" s="185"/>
      <c r="C49" s="105" t="s">
        <v>100</v>
      </c>
      <c r="D49" s="104">
        <v>48</v>
      </c>
    </row>
    <row r="50" spans="1:5" ht="15.75" customHeight="1">
      <c r="A50" s="104">
        <v>49</v>
      </c>
      <c r="B50" s="183" t="s">
        <v>101</v>
      </c>
      <c r="C50" s="102" t="s">
        <v>102</v>
      </c>
      <c r="D50" s="104">
        <v>49</v>
      </c>
    </row>
    <row r="51" spans="1:5" ht="14">
      <c r="A51" s="104">
        <v>50</v>
      </c>
      <c r="B51" s="184"/>
      <c r="C51" s="105" t="s">
        <v>103</v>
      </c>
      <c r="D51" s="104">
        <v>50</v>
      </c>
    </row>
    <row r="52" spans="1:5" ht="14">
      <c r="A52" s="104">
        <v>51</v>
      </c>
      <c r="B52" s="184"/>
      <c r="C52" s="102" t="s">
        <v>104</v>
      </c>
      <c r="D52" s="104">
        <v>51</v>
      </c>
    </row>
    <row r="53" spans="1:5" ht="14">
      <c r="A53" s="104">
        <v>52</v>
      </c>
      <c r="B53" s="184"/>
      <c r="C53" s="105" t="s">
        <v>105</v>
      </c>
      <c r="D53" s="104">
        <v>52</v>
      </c>
    </row>
    <row r="54" spans="1:5" ht="14">
      <c r="A54" s="104">
        <v>53</v>
      </c>
      <c r="B54" s="184"/>
      <c r="C54" s="102" t="s">
        <v>106</v>
      </c>
      <c r="D54" s="104">
        <v>53</v>
      </c>
    </row>
    <row r="55" spans="1:5" ht="14">
      <c r="A55" s="104">
        <v>54</v>
      </c>
      <c r="B55" s="184"/>
      <c r="C55" s="105" t="s">
        <v>107</v>
      </c>
      <c r="D55" s="104">
        <v>54</v>
      </c>
      <c r="E55" s="108"/>
    </row>
    <row r="56" spans="1:5" ht="14">
      <c r="A56" s="104">
        <v>55</v>
      </c>
      <c r="B56" s="185"/>
      <c r="C56" s="102" t="s">
        <v>108</v>
      </c>
      <c r="D56" s="104">
        <v>55</v>
      </c>
    </row>
    <row r="57" spans="1:5" ht="14">
      <c r="A57" s="104">
        <v>56</v>
      </c>
      <c r="B57" s="109"/>
      <c r="C57" s="107" t="s">
        <v>109</v>
      </c>
      <c r="D57" s="104">
        <v>56</v>
      </c>
    </row>
    <row r="58" spans="1:5" ht="14">
      <c r="A58" s="104">
        <v>57</v>
      </c>
      <c r="B58" s="186" t="s">
        <v>110</v>
      </c>
      <c r="C58" s="105" t="s">
        <v>111</v>
      </c>
      <c r="D58" s="104">
        <v>57</v>
      </c>
    </row>
    <row r="59" spans="1:5" ht="14">
      <c r="A59" s="104">
        <v>58</v>
      </c>
      <c r="B59" s="184"/>
      <c r="C59" s="102" t="s">
        <v>112</v>
      </c>
      <c r="D59" s="104">
        <v>58</v>
      </c>
    </row>
    <row r="60" spans="1:5" ht="14">
      <c r="A60" s="104">
        <v>59</v>
      </c>
      <c r="B60" s="185"/>
      <c r="C60" s="105" t="s">
        <v>113</v>
      </c>
      <c r="D60" s="104">
        <v>59</v>
      </c>
    </row>
    <row r="61" spans="1:5" ht="14">
      <c r="A61" s="104">
        <v>60</v>
      </c>
      <c r="B61" s="183" t="s">
        <v>114</v>
      </c>
      <c r="C61" s="102" t="s">
        <v>115</v>
      </c>
      <c r="D61" s="104">
        <v>60</v>
      </c>
    </row>
    <row r="62" spans="1:5" ht="14">
      <c r="A62" s="104">
        <v>61</v>
      </c>
      <c r="B62" s="185"/>
      <c r="C62" s="105" t="s">
        <v>116</v>
      </c>
      <c r="D62" s="104">
        <v>61</v>
      </c>
    </row>
    <row r="63" spans="1:5" ht="14">
      <c r="A63" s="104">
        <v>62</v>
      </c>
      <c r="B63" s="183" t="s">
        <v>117</v>
      </c>
      <c r="C63" s="102" t="s">
        <v>118</v>
      </c>
      <c r="D63" s="104">
        <v>62</v>
      </c>
    </row>
    <row r="64" spans="1:5" ht="14">
      <c r="A64" s="104">
        <v>63</v>
      </c>
      <c r="B64" s="184"/>
      <c r="C64" s="105" t="s">
        <v>119</v>
      </c>
      <c r="D64" s="104">
        <v>63</v>
      </c>
    </row>
    <row r="65" spans="1:4" ht="14">
      <c r="A65" s="104">
        <v>64</v>
      </c>
      <c r="B65" s="184"/>
      <c r="C65" s="102" t="s">
        <v>120</v>
      </c>
      <c r="D65" s="104">
        <v>64</v>
      </c>
    </row>
    <row r="66" spans="1:4" ht="14">
      <c r="A66" s="104">
        <v>65</v>
      </c>
      <c r="B66" s="184"/>
      <c r="C66" s="105" t="s">
        <v>121</v>
      </c>
      <c r="D66" s="104">
        <v>65</v>
      </c>
    </row>
    <row r="67" spans="1:4" ht="14">
      <c r="A67" s="104">
        <v>66</v>
      </c>
      <c r="B67" s="184"/>
      <c r="C67" s="102" t="s">
        <v>122</v>
      </c>
      <c r="D67" s="104">
        <v>66</v>
      </c>
    </row>
    <row r="68" spans="1:4" ht="14">
      <c r="A68" s="104">
        <v>67</v>
      </c>
      <c r="B68" s="185"/>
      <c r="C68" s="105" t="s">
        <v>123</v>
      </c>
      <c r="D68" s="104">
        <v>67</v>
      </c>
    </row>
    <row r="69" spans="1:4" ht="14">
      <c r="A69" s="104">
        <v>68</v>
      </c>
      <c r="B69" s="183" t="s">
        <v>124</v>
      </c>
      <c r="C69" s="102" t="s">
        <v>125</v>
      </c>
      <c r="D69" s="104">
        <v>68</v>
      </c>
    </row>
    <row r="70" spans="1:4" ht="14">
      <c r="A70" s="104">
        <v>69</v>
      </c>
      <c r="B70" s="185"/>
      <c r="C70" s="110" t="s">
        <v>126</v>
      </c>
      <c r="D70" s="104">
        <v>69</v>
      </c>
    </row>
    <row r="71" spans="1:4" ht="14">
      <c r="A71" s="104">
        <v>70</v>
      </c>
      <c r="B71" s="111" t="s">
        <v>127</v>
      </c>
      <c r="C71" s="112" t="s">
        <v>128</v>
      </c>
      <c r="D71" s="104">
        <v>70</v>
      </c>
    </row>
    <row r="72" spans="1:4" ht="14">
      <c r="A72" s="104">
        <v>71</v>
      </c>
      <c r="B72" s="187" t="s">
        <v>129</v>
      </c>
      <c r="C72" s="106" t="s">
        <v>130</v>
      </c>
      <c r="D72" s="104">
        <v>71</v>
      </c>
    </row>
    <row r="73" spans="1:4" ht="14">
      <c r="A73" s="104">
        <v>72</v>
      </c>
      <c r="B73" s="184"/>
      <c r="C73" s="106" t="s">
        <v>131</v>
      </c>
      <c r="D73" s="104">
        <v>72</v>
      </c>
    </row>
    <row r="74" spans="1:4" ht="14">
      <c r="A74" s="104">
        <v>73</v>
      </c>
      <c r="B74" s="184"/>
      <c r="C74" s="106" t="s">
        <v>132</v>
      </c>
      <c r="D74" s="104">
        <v>73</v>
      </c>
    </row>
    <row r="75" spans="1:4" ht="14">
      <c r="A75" s="104">
        <v>74</v>
      </c>
      <c r="B75" s="184"/>
      <c r="C75" s="106" t="s">
        <v>133</v>
      </c>
      <c r="D75" s="104">
        <v>74</v>
      </c>
    </row>
    <row r="76" spans="1:4" ht="14">
      <c r="A76" s="104">
        <v>75</v>
      </c>
      <c r="B76" s="185"/>
      <c r="C76" s="106" t="s">
        <v>134</v>
      </c>
      <c r="D76" s="104">
        <v>75</v>
      </c>
    </row>
    <row r="77" spans="1:4" ht="14">
      <c r="A77" s="113"/>
      <c r="B77" s="114"/>
      <c r="C77" s="115"/>
      <c r="D77" s="113"/>
    </row>
    <row r="78" spans="1:4" ht="14">
      <c r="A78" s="113"/>
      <c r="B78" s="114"/>
      <c r="C78" s="115"/>
      <c r="D78" s="113"/>
    </row>
    <row r="79" spans="1:4" ht="14">
      <c r="A79" s="113"/>
      <c r="B79" s="114"/>
      <c r="C79" s="115"/>
      <c r="D79" s="113"/>
    </row>
  </sheetData>
  <mergeCells count="14">
    <mergeCell ref="B69:B70"/>
    <mergeCell ref="B72:B76"/>
    <mergeCell ref="B2:B23"/>
    <mergeCell ref="B24:B25"/>
    <mergeCell ref="B26:B32"/>
    <mergeCell ref="B33:B36"/>
    <mergeCell ref="B37:B39"/>
    <mergeCell ref="B40:B42"/>
    <mergeCell ref="B43:B46"/>
    <mergeCell ref="B47:B49"/>
    <mergeCell ref="B50:B56"/>
    <mergeCell ref="B58:B60"/>
    <mergeCell ref="B61:B62"/>
    <mergeCell ref="B63:B68"/>
  </mergeCells>
  <phoneticPr fontId="3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defaultColWidth="14.453125" defaultRowHeight="15.75" customHeight="1"/>
  <sheetData>
    <row r="1" spans="1:1" ht="15.75" customHeight="1">
      <c r="A1" s="116" t="str">
        <f ca="1">IFERROR(__xludf.DUMMYFUNCTION("importrange('入力シート'!D6,""会員情報（入力シート）!A:O"")"),"#N/A")</f>
        <v>#N/A</v>
      </c>
    </row>
  </sheetData>
  <phoneticPr fontId="3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37"/>
  <sheetViews>
    <sheetView workbookViewId="0"/>
  </sheetViews>
  <sheetFormatPr defaultColWidth="14.453125" defaultRowHeight="15.75" customHeight="1"/>
  <cols>
    <col min="1" max="1" width="4.453125" customWidth="1"/>
    <col min="2" max="2" width="8.453125" customWidth="1"/>
    <col min="3" max="4" width="4.08984375" customWidth="1"/>
    <col min="6" max="6" width="4.54296875" customWidth="1"/>
    <col min="7" max="7" width="3.7265625" customWidth="1"/>
  </cols>
  <sheetData>
    <row r="1" spans="1:6" ht="15.75" customHeight="1">
      <c r="A1" s="116">
        <f>34-COUNTBLANK(E2:E35)</f>
        <v>4</v>
      </c>
    </row>
    <row r="2" spans="1:6" ht="15.75" customHeight="1">
      <c r="A2" s="117">
        <v>1</v>
      </c>
      <c r="B2" s="68"/>
      <c r="E2" s="116">
        <f>入力シート!F8</f>
        <v>0</v>
      </c>
      <c r="F2" s="117">
        <f>入力シート!H8</f>
        <v>0</v>
      </c>
    </row>
    <row r="3" spans="1:6" ht="15.75" customHeight="1">
      <c r="A3" s="117">
        <v>2</v>
      </c>
      <c r="B3" s="68"/>
      <c r="E3" s="116">
        <f>入力シート!G9</f>
        <v>0</v>
      </c>
      <c r="F3" s="117">
        <f>入力シート!H9</f>
        <v>0</v>
      </c>
    </row>
    <row r="4" spans="1:6" ht="15.75" customHeight="1">
      <c r="A4" s="117">
        <v>3</v>
      </c>
      <c r="B4" s="74"/>
      <c r="E4" s="116" t="str">
        <f>入力シート!F11</f>
        <v/>
      </c>
      <c r="F4" s="117" t="s">
        <v>135</v>
      </c>
    </row>
    <row r="5" spans="1:6" ht="15.75" customHeight="1">
      <c r="A5" s="117">
        <v>4</v>
      </c>
      <c r="B5" s="74"/>
      <c r="E5" s="116" t="str">
        <f>入力シート!F12</f>
        <v/>
      </c>
      <c r="F5" s="117" t="s">
        <v>135</v>
      </c>
    </row>
    <row r="6" spans="1:6" ht="15.75" customHeight="1">
      <c r="A6" s="117">
        <v>5</v>
      </c>
      <c r="B6" s="74"/>
      <c r="E6" s="116" t="str">
        <f>入力シート!F13</f>
        <v/>
      </c>
      <c r="F6" s="117" t="s">
        <v>135</v>
      </c>
    </row>
    <row r="7" spans="1:6" ht="15.75" customHeight="1">
      <c r="A7" s="117">
        <v>6</v>
      </c>
      <c r="B7" s="74"/>
      <c r="E7" s="116" t="str">
        <f>入力シート!F14</f>
        <v/>
      </c>
      <c r="F7" s="117" t="s">
        <v>135</v>
      </c>
    </row>
    <row r="8" spans="1:6" ht="15.75" customHeight="1">
      <c r="A8" s="117">
        <v>7</v>
      </c>
      <c r="B8" s="81"/>
      <c r="E8" s="116" t="str">
        <f>入力シート!F15</f>
        <v/>
      </c>
      <c r="F8" s="117" t="s">
        <v>135</v>
      </c>
    </row>
    <row r="9" spans="1:6" ht="15.75" customHeight="1">
      <c r="A9" s="117">
        <v>8</v>
      </c>
      <c r="B9" s="81"/>
      <c r="E9" s="116" t="str">
        <f>入力シート!F16</f>
        <v/>
      </c>
      <c r="F9" s="117" t="s">
        <v>135</v>
      </c>
    </row>
    <row r="10" spans="1:6" ht="15.75" customHeight="1">
      <c r="A10" s="117">
        <v>9</v>
      </c>
      <c r="B10" s="68"/>
      <c r="E10" s="116" t="str">
        <f>入力シート!F17</f>
        <v/>
      </c>
      <c r="F10" s="117" t="s">
        <v>135</v>
      </c>
    </row>
    <row r="11" spans="1:6" ht="15.75" customHeight="1">
      <c r="A11" s="117">
        <v>10</v>
      </c>
      <c r="B11" s="74"/>
      <c r="E11" s="116" t="str">
        <f>入力シート!F20</f>
        <v/>
      </c>
      <c r="F11" s="117" t="s">
        <v>135</v>
      </c>
    </row>
    <row r="12" spans="1:6" ht="15.75" customHeight="1">
      <c r="A12" s="117">
        <v>11</v>
      </c>
      <c r="B12" s="74"/>
      <c r="E12" s="116" t="str">
        <f>入力シート!J20</f>
        <v/>
      </c>
      <c r="F12" s="117" t="s">
        <v>135</v>
      </c>
    </row>
    <row r="13" spans="1:6" ht="15.75" customHeight="1">
      <c r="A13" s="117">
        <v>12</v>
      </c>
      <c r="B13" s="74"/>
      <c r="E13" s="116" t="str">
        <f>入力シート!F21</f>
        <v/>
      </c>
      <c r="F13" s="117" t="s">
        <v>135</v>
      </c>
    </row>
    <row r="14" spans="1:6" ht="15.75" customHeight="1">
      <c r="A14" s="117">
        <v>13</v>
      </c>
      <c r="B14" s="118"/>
      <c r="E14" s="116" t="str">
        <f>入力シート!J21</f>
        <v/>
      </c>
      <c r="F14" s="117" t="s">
        <v>135</v>
      </c>
    </row>
    <row r="15" spans="1:6" ht="15.75" customHeight="1">
      <c r="A15" s="117">
        <v>14</v>
      </c>
      <c r="B15" s="81"/>
      <c r="E15" s="116" t="str">
        <f>入力シート!F22</f>
        <v/>
      </c>
      <c r="F15" s="117" t="s">
        <v>135</v>
      </c>
    </row>
    <row r="16" spans="1:6" ht="15.75" customHeight="1">
      <c r="A16" s="117">
        <v>15</v>
      </c>
      <c r="B16" s="68"/>
      <c r="E16" s="116" t="str">
        <f>入力シート!F23</f>
        <v/>
      </c>
      <c r="F16" s="117" t="s">
        <v>135</v>
      </c>
    </row>
    <row r="17" spans="1:6" ht="15.75" customHeight="1">
      <c r="A17" s="117">
        <v>16</v>
      </c>
      <c r="B17" s="68"/>
      <c r="E17" s="116" t="str">
        <f>入力シート!F24</f>
        <v/>
      </c>
      <c r="F17" s="117" t="s">
        <v>135</v>
      </c>
    </row>
    <row r="18" spans="1:6" ht="15.75" customHeight="1">
      <c r="A18" s="117">
        <v>17</v>
      </c>
      <c r="B18" s="74"/>
      <c r="E18" s="116" t="str">
        <f>入力シート!F25</f>
        <v/>
      </c>
      <c r="F18" s="117" t="s">
        <v>135</v>
      </c>
    </row>
    <row r="19" spans="1:6" ht="15.75" customHeight="1">
      <c r="A19" s="117">
        <v>18</v>
      </c>
      <c r="B19" s="74"/>
      <c r="E19" s="116">
        <f>入力シート!Q8</f>
        <v>0</v>
      </c>
      <c r="F19" s="117">
        <f>入力シート!S8</f>
        <v>0</v>
      </c>
    </row>
    <row r="20" spans="1:6" ht="15.75" customHeight="1">
      <c r="A20" s="117">
        <v>19</v>
      </c>
      <c r="B20" s="74"/>
      <c r="E20" s="116">
        <f>入力シート!R9</f>
        <v>0</v>
      </c>
      <c r="F20" s="117">
        <f>入力シート!S9</f>
        <v>0</v>
      </c>
    </row>
    <row r="21" spans="1:6" ht="15.75" customHeight="1">
      <c r="A21" s="117">
        <v>20</v>
      </c>
      <c r="B21" s="74"/>
      <c r="E21" s="116" t="str">
        <f>入力シート!Q11</f>
        <v/>
      </c>
      <c r="F21" s="117" t="s">
        <v>136</v>
      </c>
    </row>
    <row r="22" spans="1:6" ht="15.75" customHeight="1">
      <c r="A22" s="117">
        <v>21</v>
      </c>
      <c r="B22" s="81"/>
      <c r="E22" s="116" t="str">
        <f>入力シート!Q12</f>
        <v/>
      </c>
      <c r="F22" s="117" t="s">
        <v>136</v>
      </c>
    </row>
    <row r="23" spans="1:6" ht="15.75" customHeight="1">
      <c r="A23" s="117">
        <v>22</v>
      </c>
      <c r="B23" s="81"/>
      <c r="E23" s="116" t="str">
        <f>入力シート!Q13</f>
        <v/>
      </c>
      <c r="F23" s="117" t="s">
        <v>136</v>
      </c>
    </row>
    <row r="24" spans="1:6" ht="15.75" customHeight="1">
      <c r="A24" s="117">
        <v>23</v>
      </c>
      <c r="B24" s="68"/>
      <c r="E24" s="116" t="str">
        <f>入力シート!Q14</f>
        <v/>
      </c>
      <c r="F24" s="117" t="s">
        <v>136</v>
      </c>
    </row>
    <row r="25" spans="1:6" ht="15.75" customHeight="1">
      <c r="A25" s="117">
        <v>24</v>
      </c>
      <c r="B25" s="74"/>
      <c r="E25" s="116" t="str">
        <f>入力シート!Q15</f>
        <v/>
      </c>
      <c r="F25" s="117" t="s">
        <v>136</v>
      </c>
    </row>
    <row r="26" spans="1:6" ht="15.75" customHeight="1">
      <c r="A26" s="117">
        <v>25</v>
      </c>
      <c r="B26" s="74"/>
      <c r="E26" s="116" t="str">
        <f>入力シート!Q16</f>
        <v/>
      </c>
      <c r="F26" s="117" t="s">
        <v>136</v>
      </c>
    </row>
    <row r="27" spans="1:6" ht="15.75" customHeight="1">
      <c r="A27" s="117">
        <v>26</v>
      </c>
      <c r="B27" s="81"/>
      <c r="E27" s="116" t="str">
        <f>入力シート!Q17</f>
        <v/>
      </c>
      <c r="F27" s="117" t="s">
        <v>136</v>
      </c>
    </row>
    <row r="28" spans="1:6" ht="15.75" customHeight="1">
      <c r="A28" s="117">
        <v>27</v>
      </c>
      <c r="E28" s="116" t="str">
        <f>入力シート!Q20</f>
        <v/>
      </c>
      <c r="F28" s="117" t="s">
        <v>136</v>
      </c>
    </row>
    <row r="29" spans="1:6" ht="15.75" customHeight="1">
      <c r="A29" s="117">
        <v>28</v>
      </c>
      <c r="E29" s="116" t="str">
        <f>入力シート!U20</f>
        <v/>
      </c>
      <c r="F29" s="117" t="s">
        <v>136</v>
      </c>
    </row>
    <row r="30" spans="1:6" ht="15.75" customHeight="1">
      <c r="A30" s="117">
        <v>29</v>
      </c>
      <c r="E30" s="116" t="str">
        <f>入力シート!Q21</f>
        <v/>
      </c>
      <c r="F30" s="117" t="s">
        <v>136</v>
      </c>
    </row>
    <row r="31" spans="1:6" ht="15.75" customHeight="1">
      <c r="A31" s="117">
        <v>30</v>
      </c>
      <c r="E31" s="116" t="str">
        <f>入力シート!U21</f>
        <v/>
      </c>
      <c r="F31" s="117" t="s">
        <v>136</v>
      </c>
    </row>
    <row r="32" spans="1:6" ht="15.75" customHeight="1">
      <c r="A32" s="117">
        <v>31</v>
      </c>
      <c r="E32" s="116" t="str">
        <f>入力シート!Q22</f>
        <v/>
      </c>
      <c r="F32" s="117" t="s">
        <v>136</v>
      </c>
    </row>
    <row r="33" spans="1:6" ht="15.75" customHeight="1">
      <c r="A33" s="117">
        <v>32</v>
      </c>
      <c r="E33" s="116" t="str">
        <f>入力シート!Q23</f>
        <v/>
      </c>
      <c r="F33" s="117" t="s">
        <v>136</v>
      </c>
    </row>
    <row r="34" spans="1:6" ht="15.75" customHeight="1">
      <c r="A34" s="117">
        <v>33</v>
      </c>
      <c r="E34" s="116" t="str">
        <f>入力シート!Q24</f>
        <v/>
      </c>
      <c r="F34" s="117" t="s">
        <v>136</v>
      </c>
    </row>
    <row r="35" spans="1:6" ht="15.75" customHeight="1">
      <c r="A35" s="117">
        <v>34</v>
      </c>
      <c r="E35" s="116" t="str">
        <f>入力シート!Q25</f>
        <v/>
      </c>
      <c r="F35" s="117" t="s">
        <v>136</v>
      </c>
    </row>
    <row r="36" spans="1:6" ht="15.75" customHeight="1">
      <c r="E36" s="116">
        <f>入力シート!Q26</f>
        <v>0</v>
      </c>
    </row>
    <row r="37" spans="1:6" ht="15.75" customHeight="1">
      <c r="E37" s="116">
        <f>入力シート!Q27</f>
        <v>0</v>
      </c>
    </row>
  </sheetData>
  <phoneticPr fontId="30"/>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43"/>
  <sheetViews>
    <sheetView workbookViewId="0"/>
  </sheetViews>
  <sheetFormatPr defaultColWidth="14.453125" defaultRowHeight="15.75" customHeight="1"/>
  <cols>
    <col min="1" max="1" width="3.453125" customWidth="1"/>
    <col min="2" max="3" width="5" customWidth="1"/>
    <col min="4" max="4" width="25.81640625" customWidth="1"/>
    <col min="5" max="5" width="5.7265625" customWidth="1"/>
    <col min="6" max="6" width="9.08984375" customWidth="1"/>
    <col min="7" max="7" width="12.08984375" customWidth="1"/>
    <col min="8" max="8" width="18.7265625" customWidth="1"/>
    <col min="9" max="9" width="2" customWidth="1"/>
    <col min="10" max="10" width="3.7265625" customWidth="1"/>
  </cols>
  <sheetData>
    <row r="1" spans="1:9" ht="6" customHeight="1">
      <c r="A1" s="119"/>
      <c r="B1" s="120"/>
      <c r="C1" s="120"/>
      <c r="D1" s="120"/>
      <c r="E1" s="120"/>
      <c r="F1" s="120"/>
      <c r="G1" s="120"/>
      <c r="H1" s="120"/>
      <c r="I1" s="121"/>
    </row>
    <row r="2" spans="1:9" ht="18" customHeight="1">
      <c r="A2" s="122"/>
      <c r="B2" s="188" t="s">
        <v>137</v>
      </c>
      <c r="C2" s="159"/>
      <c r="D2" s="159"/>
      <c r="E2" s="159"/>
      <c r="F2" s="159"/>
      <c r="G2" s="159"/>
      <c r="H2" s="159"/>
      <c r="I2" s="124"/>
    </row>
    <row r="3" spans="1:9" ht="6" customHeight="1">
      <c r="A3" s="122"/>
      <c r="B3" s="123"/>
      <c r="C3" s="123"/>
      <c r="D3" s="123"/>
      <c r="E3" s="123"/>
      <c r="F3" s="123"/>
      <c r="G3" s="123"/>
      <c r="H3" s="123"/>
      <c r="I3" s="124"/>
    </row>
    <row r="4" spans="1:9" ht="18" customHeight="1">
      <c r="A4" s="122"/>
      <c r="B4" s="189" t="s">
        <v>138</v>
      </c>
      <c r="C4" s="159"/>
      <c r="D4" s="159"/>
      <c r="E4" s="159"/>
      <c r="F4" s="159"/>
      <c r="G4" s="159"/>
      <c r="H4" s="159"/>
      <c r="I4" s="124"/>
    </row>
    <row r="5" spans="1:9" ht="21" customHeight="1">
      <c r="A5" s="122"/>
      <c r="B5" s="125"/>
      <c r="C5" s="125"/>
      <c r="D5" s="190" t="s">
        <v>139</v>
      </c>
      <c r="E5" s="191"/>
      <c r="F5" s="191"/>
      <c r="G5" s="191"/>
      <c r="H5" s="125"/>
      <c r="I5" s="124"/>
    </row>
    <row r="6" spans="1:9" ht="28.5" customHeight="1">
      <c r="A6" s="122"/>
      <c r="B6" s="192" t="s">
        <v>1</v>
      </c>
      <c r="C6" s="155"/>
      <c r="D6" s="127">
        <f>入力シート!D2</f>
        <v>0</v>
      </c>
      <c r="E6" s="128" t="s">
        <v>140</v>
      </c>
      <c r="F6" s="129" t="s">
        <v>141</v>
      </c>
      <c r="G6" s="128" t="s">
        <v>142</v>
      </c>
      <c r="H6" s="129" t="s">
        <v>143</v>
      </c>
      <c r="I6" s="124"/>
    </row>
    <row r="7" spans="1:9" ht="28.5" customHeight="1">
      <c r="A7" s="122"/>
      <c r="B7" s="192" t="s">
        <v>144</v>
      </c>
      <c r="C7" s="155"/>
      <c r="D7" s="128" t="e">
        <f>VLOOKUP(入力シート!D27,整列シート!$A$2:$F$49,5,FALSE)</f>
        <v>#N/A</v>
      </c>
      <c r="E7" s="128" t="s">
        <v>145</v>
      </c>
      <c r="F7" s="128" t="e">
        <f>VLOOKUP(入力シート!D27,整列シート!$A$2:$F$49,6,FALSE)</f>
        <v>#N/A</v>
      </c>
      <c r="G7" s="130" t="s">
        <v>146</v>
      </c>
      <c r="H7" s="131"/>
      <c r="I7" s="124"/>
    </row>
    <row r="8" spans="1:9" ht="28.5" customHeight="1">
      <c r="A8" s="122"/>
      <c r="B8" s="192" t="s">
        <v>147</v>
      </c>
      <c r="C8" s="154"/>
      <c r="D8" s="126"/>
      <c r="E8" s="132"/>
      <c r="F8" s="133" t="s">
        <v>148</v>
      </c>
      <c r="G8" s="126"/>
      <c r="H8" s="134"/>
      <c r="I8" s="124"/>
    </row>
    <row r="9" spans="1:9" ht="18" customHeight="1">
      <c r="A9" s="122"/>
      <c r="B9" s="193" t="s">
        <v>149</v>
      </c>
      <c r="C9" s="154"/>
      <c r="D9" s="154"/>
      <c r="E9" s="154"/>
      <c r="F9" s="154"/>
      <c r="G9" s="154"/>
      <c r="H9" s="155"/>
      <c r="I9" s="124"/>
    </row>
    <row r="10" spans="1:9" ht="18" customHeight="1">
      <c r="A10" s="122"/>
      <c r="B10" s="135" t="s">
        <v>150</v>
      </c>
      <c r="C10" s="136" t="s">
        <v>151</v>
      </c>
      <c r="D10" s="195" t="s">
        <v>152</v>
      </c>
      <c r="E10" s="154"/>
      <c r="F10" s="154"/>
      <c r="G10" s="154"/>
      <c r="H10" s="155"/>
      <c r="I10" s="124"/>
    </row>
    <row r="11" spans="1:9" ht="18" customHeight="1">
      <c r="A11" s="122"/>
      <c r="B11" s="135" t="s">
        <v>150</v>
      </c>
      <c r="C11" s="136" t="s">
        <v>151</v>
      </c>
      <c r="D11" s="195" t="s">
        <v>153</v>
      </c>
      <c r="E11" s="154"/>
      <c r="F11" s="154"/>
      <c r="G11" s="154"/>
      <c r="H11" s="155"/>
      <c r="I11" s="124"/>
    </row>
    <row r="12" spans="1:9" ht="18" customHeight="1">
      <c r="A12" s="122"/>
      <c r="B12" s="135" t="s">
        <v>150</v>
      </c>
      <c r="C12" s="136" t="s">
        <v>151</v>
      </c>
      <c r="D12" s="137" t="s">
        <v>154</v>
      </c>
      <c r="E12" s="138"/>
      <c r="F12" s="138"/>
      <c r="G12" s="138"/>
      <c r="H12" s="139"/>
      <c r="I12" s="124"/>
    </row>
    <row r="13" spans="1:9" ht="18" customHeight="1">
      <c r="A13" s="122"/>
      <c r="B13" s="135" t="s">
        <v>150</v>
      </c>
      <c r="C13" s="136" t="s">
        <v>151</v>
      </c>
      <c r="D13" s="195" t="s">
        <v>155</v>
      </c>
      <c r="E13" s="154"/>
      <c r="F13" s="154"/>
      <c r="G13" s="154"/>
      <c r="H13" s="155"/>
      <c r="I13" s="124"/>
    </row>
    <row r="14" spans="1:9" ht="18" customHeight="1">
      <c r="A14" s="122"/>
      <c r="B14" s="135" t="s">
        <v>150</v>
      </c>
      <c r="C14" s="136" t="s">
        <v>151</v>
      </c>
      <c r="D14" s="195" t="s">
        <v>156</v>
      </c>
      <c r="E14" s="154"/>
      <c r="F14" s="154"/>
      <c r="G14" s="154"/>
      <c r="H14" s="155"/>
      <c r="I14" s="124"/>
    </row>
    <row r="15" spans="1:9" ht="18" customHeight="1">
      <c r="A15" s="122"/>
      <c r="B15" s="135" t="s">
        <v>150</v>
      </c>
      <c r="C15" s="136" t="s">
        <v>151</v>
      </c>
      <c r="D15" s="195" t="s">
        <v>157</v>
      </c>
      <c r="E15" s="154"/>
      <c r="F15" s="154"/>
      <c r="G15" s="154"/>
      <c r="H15" s="155"/>
      <c r="I15" s="124"/>
    </row>
    <row r="16" spans="1:9" ht="18" customHeight="1">
      <c r="A16" s="122"/>
      <c r="B16" s="135" t="s">
        <v>150</v>
      </c>
      <c r="C16" s="136" t="s">
        <v>151</v>
      </c>
      <c r="D16" s="195" t="s">
        <v>158</v>
      </c>
      <c r="E16" s="154"/>
      <c r="F16" s="154"/>
      <c r="G16" s="154"/>
      <c r="H16" s="155"/>
      <c r="I16" s="124"/>
    </row>
    <row r="17" spans="1:10" ht="30" customHeight="1">
      <c r="A17" s="122"/>
      <c r="B17" s="135" t="s">
        <v>150</v>
      </c>
      <c r="C17" s="136" t="s">
        <v>151</v>
      </c>
      <c r="D17" s="196" t="s">
        <v>159</v>
      </c>
      <c r="E17" s="154"/>
      <c r="F17" s="154"/>
      <c r="G17" s="154"/>
      <c r="H17" s="155"/>
      <c r="I17" s="124"/>
    </row>
    <row r="18" spans="1:10" ht="3" customHeight="1">
      <c r="A18" s="122"/>
      <c r="B18" s="125"/>
      <c r="C18" s="125"/>
      <c r="D18" s="125"/>
      <c r="E18" s="125"/>
      <c r="F18" s="125"/>
      <c r="G18" s="125"/>
      <c r="H18" s="125"/>
      <c r="I18" s="124"/>
    </row>
    <row r="19" spans="1:10" ht="30" customHeight="1">
      <c r="A19" s="122"/>
      <c r="B19" s="194" t="s">
        <v>160</v>
      </c>
      <c r="C19" s="159"/>
      <c r="D19" s="159"/>
      <c r="E19" s="159"/>
      <c r="F19" s="159"/>
      <c r="G19" s="159"/>
      <c r="H19" s="159"/>
      <c r="I19" s="124"/>
    </row>
    <row r="20" spans="1:10" ht="28.5" customHeight="1">
      <c r="A20" s="122"/>
      <c r="B20" s="159"/>
      <c r="C20" s="159"/>
      <c r="D20" s="159"/>
      <c r="E20" s="159"/>
      <c r="F20" s="159"/>
      <c r="G20" s="159"/>
      <c r="H20" s="159"/>
      <c r="I20" s="124"/>
    </row>
    <row r="21" spans="1:10" ht="29.25" customHeight="1">
      <c r="A21" s="122"/>
      <c r="B21" s="194" t="s">
        <v>161</v>
      </c>
      <c r="C21" s="159"/>
      <c r="D21" s="159"/>
      <c r="E21" s="159"/>
      <c r="F21" s="159"/>
      <c r="G21" s="159"/>
      <c r="H21" s="159"/>
      <c r="I21" s="124"/>
    </row>
    <row r="22" spans="1:10" ht="4.5" customHeight="1">
      <c r="A22" s="141"/>
      <c r="B22" s="142"/>
      <c r="C22" s="142"/>
      <c r="D22" s="142"/>
      <c r="E22" s="142"/>
      <c r="F22" s="142"/>
      <c r="G22" s="142"/>
      <c r="H22" s="142"/>
      <c r="I22" s="143"/>
    </row>
    <row r="23" spans="1:10" ht="4.5" customHeight="1"/>
    <row r="24" spans="1:10" ht="18" customHeight="1">
      <c r="A24" s="144" t="s">
        <v>162</v>
      </c>
    </row>
    <row r="25" spans="1:10" ht="3.75" customHeight="1"/>
    <row r="26" spans="1:10" ht="16.5" customHeight="1">
      <c r="A26" s="145" t="s">
        <v>163</v>
      </c>
      <c r="B26" s="146" t="s">
        <v>164</v>
      </c>
      <c r="C26" s="146"/>
      <c r="D26" s="146"/>
      <c r="E26" s="146"/>
      <c r="F26" s="146"/>
      <c r="G26" s="146"/>
      <c r="H26" s="146"/>
      <c r="I26" s="146"/>
      <c r="J26" s="147"/>
    </row>
    <row r="27" spans="1:10" ht="16.5" customHeight="1">
      <c r="A27" s="148"/>
      <c r="B27" s="146" t="s">
        <v>165</v>
      </c>
      <c r="C27" s="146"/>
      <c r="D27" s="146"/>
      <c r="E27" s="146"/>
      <c r="F27" s="146"/>
      <c r="G27" s="146"/>
      <c r="H27" s="146"/>
      <c r="I27" s="146"/>
      <c r="J27" s="147"/>
    </row>
    <row r="28" spans="1:10" ht="16.5" customHeight="1">
      <c r="A28" s="148"/>
      <c r="B28" s="146" t="s">
        <v>166</v>
      </c>
      <c r="C28" s="146"/>
      <c r="D28" s="146"/>
      <c r="E28" s="146"/>
      <c r="F28" s="146"/>
      <c r="G28" s="146"/>
      <c r="H28" s="146"/>
      <c r="I28" s="146"/>
      <c r="J28" s="147"/>
    </row>
    <row r="29" spans="1:10" ht="16.5" customHeight="1">
      <c r="A29" s="148"/>
      <c r="B29" s="146" t="s">
        <v>167</v>
      </c>
      <c r="C29" s="146"/>
      <c r="D29" s="146"/>
      <c r="E29" s="146"/>
      <c r="F29" s="146"/>
      <c r="G29" s="146"/>
      <c r="H29" s="146"/>
      <c r="I29" s="149"/>
      <c r="J29" s="147"/>
    </row>
    <row r="30" spans="1:10" ht="16.5" customHeight="1">
      <c r="A30" s="148"/>
      <c r="B30" s="146" t="s">
        <v>168</v>
      </c>
      <c r="C30" s="146"/>
      <c r="D30" s="146"/>
      <c r="E30" s="146"/>
      <c r="F30" s="146"/>
      <c r="G30" s="146"/>
      <c r="H30" s="146"/>
      <c r="I30" s="149"/>
      <c r="J30" s="147"/>
    </row>
    <row r="31" spans="1:10" ht="16.5" customHeight="1">
      <c r="A31" s="150" t="s">
        <v>169</v>
      </c>
      <c r="B31" s="148" t="s">
        <v>170</v>
      </c>
      <c r="C31" s="148"/>
      <c r="D31" s="148"/>
      <c r="E31" s="148"/>
      <c r="F31" s="148"/>
      <c r="G31" s="148"/>
      <c r="H31" s="148"/>
      <c r="I31" s="147"/>
      <c r="J31" s="147"/>
    </row>
    <row r="32" spans="1:10" ht="16.5" customHeight="1">
      <c r="A32" s="150" t="s">
        <v>171</v>
      </c>
      <c r="B32" s="148" t="s">
        <v>172</v>
      </c>
      <c r="C32" s="148"/>
      <c r="D32" s="148"/>
      <c r="E32" s="148"/>
      <c r="F32" s="148"/>
      <c r="G32" s="148"/>
      <c r="H32" s="148"/>
      <c r="I32" s="147"/>
      <c r="J32" s="147"/>
    </row>
    <row r="33" spans="1:10" ht="16.5" customHeight="1">
      <c r="A33" s="148"/>
      <c r="B33" s="148" t="s">
        <v>173</v>
      </c>
      <c r="C33" s="148"/>
      <c r="D33" s="148"/>
      <c r="E33" s="148"/>
      <c r="F33" s="148"/>
      <c r="G33" s="148"/>
      <c r="H33" s="148"/>
      <c r="I33" s="147"/>
      <c r="J33" s="147"/>
    </row>
    <row r="34" spans="1:10" ht="16.5" customHeight="1">
      <c r="A34" s="150" t="s">
        <v>174</v>
      </c>
      <c r="B34" s="151" t="s">
        <v>175</v>
      </c>
      <c r="C34" s="148"/>
      <c r="D34" s="148"/>
      <c r="E34" s="148"/>
      <c r="F34" s="148"/>
      <c r="G34" s="148"/>
      <c r="H34" s="148"/>
      <c r="I34" s="147"/>
      <c r="J34" s="147"/>
    </row>
    <row r="35" spans="1:10" ht="16.5" customHeight="1">
      <c r="A35" s="150" t="s">
        <v>176</v>
      </c>
      <c r="B35" s="148" t="s">
        <v>177</v>
      </c>
      <c r="C35" s="148"/>
      <c r="D35" s="148"/>
      <c r="E35" s="148"/>
      <c r="F35" s="148"/>
      <c r="G35" s="148"/>
      <c r="H35" s="148"/>
      <c r="I35" s="147"/>
      <c r="J35" s="147"/>
    </row>
    <row r="36" spans="1:10" ht="16.5" customHeight="1">
      <c r="A36" s="148"/>
      <c r="B36" s="146" t="s">
        <v>178</v>
      </c>
      <c r="C36" s="148"/>
      <c r="D36" s="148"/>
      <c r="E36" s="148"/>
      <c r="F36" s="148"/>
      <c r="G36" s="148"/>
      <c r="H36" s="148"/>
      <c r="I36" s="147"/>
      <c r="J36" s="147"/>
    </row>
    <row r="37" spans="1:10" ht="16.5" customHeight="1">
      <c r="A37" s="148"/>
      <c r="B37" s="146" t="s">
        <v>179</v>
      </c>
      <c r="C37" s="148"/>
      <c r="D37" s="148"/>
      <c r="E37" s="148"/>
      <c r="F37" s="148"/>
      <c r="G37" s="148"/>
      <c r="H37" s="148"/>
      <c r="I37" s="147"/>
      <c r="J37" s="147"/>
    </row>
    <row r="38" spans="1:10" ht="16.5" customHeight="1">
      <c r="A38" s="150" t="s">
        <v>180</v>
      </c>
      <c r="B38" s="148" t="s">
        <v>181</v>
      </c>
      <c r="C38" s="148"/>
      <c r="D38" s="148"/>
      <c r="E38" s="148"/>
      <c r="F38" s="148"/>
      <c r="G38" s="148"/>
      <c r="H38" s="148"/>
      <c r="I38" s="147"/>
      <c r="J38" s="147"/>
    </row>
    <row r="39" spans="1:10" ht="16.5" customHeight="1">
      <c r="A39" s="150" t="s">
        <v>182</v>
      </c>
      <c r="B39" s="148" t="s">
        <v>183</v>
      </c>
      <c r="C39" s="148"/>
      <c r="D39" s="148"/>
      <c r="E39" s="148"/>
      <c r="F39" s="148"/>
      <c r="G39" s="148"/>
      <c r="H39" s="148"/>
      <c r="I39" s="147"/>
      <c r="J39" s="147"/>
    </row>
    <row r="40" spans="1:10" ht="16.5" customHeight="1">
      <c r="A40" s="150" t="s">
        <v>184</v>
      </c>
      <c r="B40" s="146" t="s">
        <v>185</v>
      </c>
      <c r="C40" s="146"/>
      <c r="D40" s="146"/>
      <c r="E40" s="146"/>
      <c r="F40" s="146"/>
      <c r="G40" s="146"/>
      <c r="H40" s="146"/>
      <c r="I40" s="149"/>
      <c r="J40" s="147"/>
    </row>
    <row r="41" spans="1:10" ht="16.5" customHeight="1">
      <c r="A41" s="148"/>
      <c r="B41" s="146" t="s">
        <v>186</v>
      </c>
      <c r="C41" s="146"/>
      <c r="D41" s="146"/>
      <c r="E41" s="146"/>
      <c r="F41" s="146"/>
      <c r="G41" s="146"/>
      <c r="H41" s="146"/>
      <c r="I41" s="146"/>
      <c r="J41" s="147"/>
    </row>
    <row r="42" spans="1:10" ht="16.5" customHeight="1">
      <c r="A42" s="148"/>
      <c r="B42" s="148"/>
      <c r="C42" s="148"/>
      <c r="D42" s="148"/>
      <c r="E42" s="148"/>
      <c r="F42" s="148"/>
      <c r="G42" s="148"/>
      <c r="H42" s="148"/>
      <c r="I42" s="147"/>
      <c r="J42" s="147"/>
    </row>
    <row r="43" spans="1:10" ht="10.5" customHeight="1"/>
  </sheetData>
  <mergeCells count="16">
    <mergeCell ref="B8:C8"/>
    <mergeCell ref="B9:H9"/>
    <mergeCell ref="B19:H20"/>
    <mergeCell ref="B21:H21"/>
    <mergeCell ref="D10:H10"/>
    <mergeCell ref="D11:H11"/>
    <mergeCell ref="D13:H13"/>
    <mergeCell ref="D14:H14"/>
    <mergeCell ref="D15:H15"/>
    <mergeCell ref="D16:H16"/>
    <mergeCell ref="D17:H17"/>
    <mergeCell ref="B2:H2"/>
    <mergeCell ref="B4:H4"/>
    <mergeCell ref="D5:G5"/>
    <mergeCell ref="B6:C6"/>
    <mergeCell ref="B7:C7"/>
  </mergeCells>
  <phoneticPr fontId="30"/>
  <printOptions horizontalCentered="1"/>
  <pageMargins left="0.43307086614173229" right="0.43307086614173229" top="0.35433070866141736" bottom="0"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sheetPr>
  <dimension ref="A1:I42"/>
  <sheetViews>
    <sheetView workbookViewId="0"/>
  </sheetViews>
  <sheetFormatPr defaultColWidth="14.453125" defaultRowHeight="15.75" customHeight="1"/>
  <cols>
    <col min="1" max="1" width="3.453125" customWidth="1"/>
    <col min="2" max="3" width="5" customWidth="1"/>
    <col min="4" max="4" width="25.81640625" customWidth="1"/>
    <col min="5" max="5" width="5.7265625" customWidth="1"/>
    <col min="6" max="6" width="9.08984375" customWidth="1"/>
    <col min="7" max="7" width="12.08984375" customWidth="1"/>
    <col min="8" max="8" width="18.7265625" customWidth="1"/>
    <col min="9" max="9" width="2" customWidth="1"/>
    <col min="10" max="10" width="2.26953125" customWidth="1"/>
  </cols>
  <sheetData>
    <row r="1" spans="1:9" ht="6" customHeight="1">
      <c r="A1" s="119"/>
      <c r="B1" s="120"/>
      <c r="C1" s="120"/>
      <c r="D1" s="120"/>
      <c r="E1" s="120"/>
      <c r="F1" s="120"/>
      <c r="G1" s="120"/>
      <c r="H1" s="120"/>
      <c r="I1" s="121"/>
    </row>
    <row r="2" spans="1:9" ht="18" customHeight="1">
      <c r="A2" s="122"/>
      <c r="B2" s="188" t="s">
        <v>137</v>
      </c>
      <c r="C2" s="159"/>
      <c r="D2" s="159"/>
      <c r="E2" s="159"/>
      <c r="F2" s="159"/>
      <c r="G2" s="159"/>
      <c r="H2" s="159"/>
      <c r="I2" s="124"/>
    </row>
    <row r="3" spans="1:9" ht="6" customHeight="1">
      <c r="A3" s="122"/>
      <c r="B3" s="123"/>
      <c r="C3" s="123"/>
      <c r="D3" s="123"/>
      <c r="E3" s="123"/>
      <c r="F3" s="123"/>
      <c r="G3" s="123"/>
      <c r="H3" s="123"/>
      <c r="I3" s="124"/>
    </row>
    <row r="4" spans="1:9" ht="18" customHeight="1">
      <c r="A4" s="122"/>
      <c r="B4" s="189" t="s">
        <v>138</v>
      </c>
      <c r="C4" s="159"/>
      <c r="D4" s="159"/>
      <c r="E4" s="159"/>
      <c r="F4" s="159"/>
      <c r="G4" s="159"/>
      <c r="H4" s="159"/>
      <c r="I4" s="124"/>
    </row>
    <row r="5" spans="1:9" ht="21" customHeight="1">
      <c r="A5" s="122"/>
      <c r="B5" s="125"/>
      <c r="C5" s="125"/>
      <c r="D5" s="190" t="s">
        <v>139</v>
      </c>
      <c r="E5" s="191"/>
      <c r="F5" s="191"/>
      <c r="G5" s="191"/>
      <c r="H5" s="125"/>
      <c r="I5" s="124"/>
    </row>
    <row r="6" spans="1:9" ht="28.5" customHeight="1">
      <c r="A6" s="122"/>
      <c r="B6" s="192" t="s">
        <v>1</v>
      </c>
      <c r="C6" s="155"/>
      <c r="D6" s="152"/>
      <c r="E6" s="128" t="s">
        <v>140</v>
      </c>
      <c r="F6" s="129" t="s">
        <v>141</v>
      </c>
      <c r="G6" s="128" t="s">
        <v>142</v>
      </c>
      <c r="H6" s="129" t="s">
        <v>143</v>
      </c>
      <c r="I6" s="124"/>
    </row>
    <row r="7" spans="1:9" ht="28.5" customHeight="1">
      <c r="A7" s="122"/>
      <c r="B7" s="192" t="s">
        <v>144</v>
      </c>
      <c r="C7" s="155"/>
      <c r="D7" s="128"/>
      <c r="E7" s="128" t="s">
        <v>145</v>
      </c>
      <c r="F7" s="128" t="s">
        <v>187</v>
      </c>
      <c r="G7" s="130" t="s">
        <v>146</v>
      </c>
      <c r="H7" s="131"/>
      <c r="I7" s="124"/>
    </row>
    <row r="8" spans="1:9" ht="28.5" customHeight="1">
      <c r="A8" s="122"/>
      <c r="B8" s="192" t="s">
        <v>147</v>
      </c>
      <c r="C8" s="154"/>
      <c r="D8" s="126"/>
      <c r="E8" s="132"/>
      <c r="F8" s="133" t="s">
        <v>148</v>
      </c>
      <c r="G8" s="126"/>
      <c r="H8" s="134"/>
      <c r="I8" s="124"/>
    </row>
    <row r="9" spans="1:9" ht="18" customHeight="1">
      <c r="A9" s="122"/>
      <c r="B9" s="193" t="s">
        <v>149</v>
      </c>
      <c r="C9" s="154"/>
      <c r="D9" s="154"/>
      <c r="E9" s="154"/>
      <c r="F9" s="154"/>
      <c r="G9" s="154"/>
      <c r="H9" s="155"/>
      <c r="I9" s="124"/>
    </row>
    <row r="10" spans="1:9" ht="18" customHeight="1">
      <c r="A10" s="122"/>
      <c r="B10" s="135" t="s">
        <v>150</v>
      </c>
      <c r="C10" s="136" t="s">
        <v>151</v>
      </c>
      <c r="D10" s="195" t="s">
        <v>152</v>
      </c>
      <c r="E10" s="154"/>
      <c r="F10" s="154"/>
      <c r="G10" s="154"/>
      <c r="H10" s="155"/>
      <c r="I10" s="124"/>
    </row>
    <row r="11" spans="1:9" ht="18" customHeight="1">
      <c r="A11" s="122"/>
      <c r="B11" s="135" t="s">
        <v>150</v>
      </c>
      <c r="C11" s="136" t="s">
        <v>151</v>
      </c>
      <c r="D11" s="195" t="s">
        <v>153</v>
      </c>
      <c r="E11" s="154"/>
      <c r="F11" s="154"/>
      <c r="G11" s="154"/>
      <c r="H11" s="155"/>
      <c r="I11" s="124"/>
    </row>
    <row r="12" spans="1:9" ht="18" customHeight="1">
      <c r="A12" s="122"/>
      <c r="B12" s="135" t="s">
        <v>150</v>
      </c>
      <c r="C12" s="136" t="s">
        <v>151</v>
      </c>
      <c r="D12" s="137" t="s">
        <v>154</v>
      </c>
      <c r="E12" s="138"/>
      <c r="F12" s="138"/>
      <c r="G12" s="138"/>
      <c r="H12" s="139"/>
      <c r="I12" s="124"/>
    </row>
    <row r="13" spans="1:9" ht="18" customHeight="1">
      <c r="A13" s="122"/>
      <c r="B13" s="135" t="s">
        <v>150</v>
      </c>
      <c r="C13" s="136" t="s">
        <v>151</v>
      </c>
      <c r="D13" s="195" t="s">
        <v>155</v>
      </c>
      <c r="E13" s="154"/>
      <c r="F13" s="154"/>
      <c r="G13" s="154"/>
      <c r="H13" s="155"/>
      <c r="I13" s="124"/>
    </row>
    <row r="14" spans="1:9" ht="18" customHeight="1">
      <c r="A14" s="122"/>
      <c r="B14" s="135" t="s">
        <v>150</v>
      </c>
      <c r="C14" s="136" t="s">
        <v>151</v>
      </c>
      <c r="D14" s="195" t="s">
        <v>156</v>
      </c>
      <c r="E14" s="154"/>
      <c r="F14" s="154"/>
      <c r="G14" s="154"/>
      <c r="H14" s="155"/>
      <c r="I14" s="124"/>
    </row>
    <row r="15" spans="1:9" ht="18" customHeight="1">
      <c r="A15" s="122"/>
      <c r="B15" s="135" t="s">
        <v>150</v>
      </c>
      <c r="C15" s="136" t="s">
        <v>151</v>
      </c>
      <c r="D15" s="195" t="s">
        <v>157</v>
      </c>
      <c r="E15" s="154"/>
      <c r="F15" s="154"/>
      <c r="G15" s="154"/>
      <c r="H15" s="155"/>
      <c r="I15" s="124"/>
    </row>
    <row r="16" spans="1:9" ht="18" customHeight="1">
      <c r="A16" s="122"/>
      <c r="B16" s="135" t="s">
        <v>150</v>
      </c>
      <c r="C16" s="136" t="s">
        <v>151</v>
      </c>
      <c r="D16" s="195" t="s">
        <v>158</v>
      </c>
      <c r="E16" s="154"/>
      <c r="F16" s="154"/>
      <c r="G16" s="154"/>
      <c r="H16" s="155"/>
      <c r="I16" s="124"/>
    </row>
    <row r="17" spans="1:9" ht="30" customHeight="1">
      <c r="A17" s="122"/>
      <c r="B17" s="135" t="s">
        <v>150</v>
      </c>
      <c r="C17" s="136" t="s">
        <v>151</v>
      </c>
      <c r="D17" s="196" t="s">
        <v>159</v>
      </c>
      <c r="E17" s="154"/>
      <c r="F17" s="154"/>
      <c r="G17" s="154"/>
      <c r="H17" s="155"/>
      <c r="I17" s="124"/>
    </row>
    <row r="18" spans="1:9" ht="3" customHeight="1">
      <c r="A18" s="122"/>
      <c r="B18" s="125"/>
      <c r="C18" s="125"/>
      <c r="D18" s="125"/>
      <c r="E18" s="125"/>
      <c r="F18" s="125"/>
      <c r="G18" s="125"/>
      <c r="H18" s="125"/>
      <c r="I18" s="124"/>
    </row>
    <row r="19" spans="1:9" ht="30" customHeight="1">
      <c r="A19" s="122"/>
      <c r="B19" s="194" t="s">
        <v>160</v>
      </c>
      <c r="C19" s="159"/>
      <c r="D19" s="159"/>
      <c r="E19" s="159"/>
      <c r="F19" s="159"/>
      <c r="G19" s="159"/>
      <c r="H19" s="159"/>
      <c r="I19" s="124"/>
    </row>
    <row r="20" spans="1:9" ht="28.5" customHeight="1">
      <c r="A20" s="122"/>
      <c r="B20" s="159"/>
      <c r="C20" s="159"/>
      <c r="D20" s="159"/>
      <c r="E20" s="159"/>
      <c r="F20" s="159"/>
      <c r="G20" s="159"/>
      <c r="H20" s="159"/>
      <c r="I20" s="124"/>
    </row>
    <row r="21" spans="1:9" ht="29.25" customHeight="1">
      <c r="A21" s="122"/>
      <c r="B21" s="194" t="s">
        <v>161</v>
      </c>
      <c r="C21" s="159"/>
      <c r="D21" s="159"/>
      <c r="E21" s="159"/>
      <c r="F21" s="159"/>
      <c r="G21" s="159"/>
      <c r="H21" s="159"/>
      <c r="I21" s="124"/>
    </row>
    <row r="22" spans="1:9" ht="4.5" customHeight="1">
      <c r="A22" s="141"/>
      <c r="B22" s="142"/>
      <c r="C22" s="142"/>
      <c r="D22" s="142"/>
      <c r="E22" s="142"/>
      <c r="F22" s="142"/>
      <c r="G22" s="142"/>
      <c r="H22" s="142"/>
      <c r="I22" s="143"/>
    </row>
    <row r="23" spans="1:9" ht="4.5" customHeight="1"/>
    <row r="24" spans="1:9" ht="18" customHeight="1">
      <c r="A24" s="144" t="s">
        <v>162</v>
      </c>
    </row>
    <row r="25" spans="1:9" ht="3.75" customHeight="1"/>
    <row r="26" spans="1:9" ht="15.75" customHeight="1">
      <c r="A26" s="145" t="s">
        <v>163</v>
      </c>
      <c r="B26" s="146" t="s">
        <v>164</v>
      </c>
      <c r="C26" s="146"/>
      <c r="D26" s="146"/>
      <c r="E26" s="146"/>
      <c r="F26" s="146"/>
      <c r="G26" s="146"/>
      <c r="H26" s="146"/>
      <c r="I26" s="153"/>
    </row>
    <row r="27" spans="1:9" ht="15.75" customHeight="1">
      <c r="A27" s="148"/>
      <c r="B27" s="146" t="s">
        <v>165</v>
      </c>
      <c r="C27" s="146"/>
      <c r="D27" s="146"/>
      <c r="E27" s="146"/>
      <c r="F27" s="146"/>
      <c r="G27" s="146"/>
      <c r="H27" s="146"/>
      <c r="I27" s="153"/>
    </row>
    <row r="28" spans="1:9" ht="15.75" customHeight="1">
      <c r="A28" s="148"/>
      <c r="B28" s="146" t="s">
        <v>166</v>
      </c>
      <c r="C28" s="146"/>
      <c r="D28" s="146"/>
      <c r="E28" s="146"/>
      <c r="F28" s="146"/>
      <c r="G28" s="146"/>
      <c r="H28" s="146"/>
      <c r="I28" s="153"/>
    </row>
    <row r="29" spans="1:9" ht="15.75" customHeight="1">
      <c r="A29" s="148"/>
      <c r="B29" s="146" t="s">
        <v>167</v>
      </c>
      <c r="C29" s="146"/>
      <c r="D29" s="146"/>
      <c r="E29" s="146"/>
      <c r="F29" s="146"/>
      <c r="G29" s="146"/>
      <c r="H29" s="146"/>
      <c r="I29" s="140"/>
    </row>
    <row r="30" spans="1:9" ht="15.75" customHeight="1">
      <c r="A30" s="148"/>
      <c r="B30" s="146" t="s">
        <v>168</v>
      </c>
      <c r="C30" s="146"/>
      <c r="D30" s="146"/>
      <c r="E30" s="146"/>
      <c r="F30" s="146"/>
      <c r="G30" s="146"/>
      <c r="H30" s="146"/>
      <c r="I30" s="140"/>
    </row>
    <row r="31" spans="1:9" ht="15.75" customHeight="1">
      <c r="A31" s="150" t="s">
        <v>169</v>
      </c>
      <c r="B31" s="148" t="s">
        <v>170</v>
      </c>
      <c r="C31" s="148"/>
      <c r="D31" s="148"/>
      <c r="E31" s="148"/>
      <c r="F31" s="148"/>
      <c r="G31" s="148"/>
      <c r="H31" s="148"/>
    </row>
    <row r="32" spans="1:9" ht="15.75" customHeight="1">
      <c r="A32" s="150" t="s">
        <v>171</v>
      </c>
      <c r="B32" s="148" t="s">
        <v>172</v>
      </c>
      <c r="C32" s="148"/>
      <c r="D32" s="148"/>
      <c r="E32" s="148"/>
      <c r="F32" s="148"/>
      <c r="G32" s="148"/>
      <c r="H32" s="148"/>
    </row>
    <row r="33" spans="1:9" ht="15.75" customHeight="1">
      <c r="A33" s="148"/>
      <c r="B33" s="148" t="s">
        <v>173</v>
      </c>
      <c r="C33" s="148"/>
      <c r="D33" s="148"/>
      <c r="E33" s="148"/>
      <c r="F33" s="148"/>
      <c r="G33" s="148"/>
      <c r="H33" s="148"/>
    </row>
    <row r="34" spans="1:9" ht="15.75" customHeight="1">
      <c r="A34" s="150" t="s">
        <v>174</v>
      </c>
      <c r="B34" s="151" t="s">
        <v>175</v>
      </c>
      <c r="C34" s="148"/>
      <c r="D34" s="148"/>
      <c r="E34" s="148"/>
      <c r="F34" s="148"/>
      <c r="G34" s="148"/>
      <c r="H34" s="148"/>
    </row>
    <row r="35" spans="1:9" ht="15.75" customHeight="1">
      <c r="A35" s="150" t="s">
        <v>176</v>
      </c>
      <c r="B35" s="148" t="s">
        <v>177</v>
      </c>
      <c r="C35" s="148"/>
      <c r="D35" s="148"/>
      <c r="E35" s="148"/>
      <c r="F35" s="148"/>
      <c r="G35" s="148"/>
      <c r="H35" s="148"/>
    </row>
    <row r="36" spans="1:9" ht="15.75" customHeight="1">
      <c r="A36" s="148"/>
      <c r="B36" s="146" t="s">
        <v>178</v>
      </c>
      <c r="C36" s="148"/>
      <c r="D36" s="148"/>
      <c r="E36" s="148"/>
      <c r="F36" s="148"/>
      <c r="G36" s="148"/>
      <c r="H36" s="148"/>
    </row>
    <row r="37" spans="1:9" ht="15.75" customHeight="1">
      <c r="A37" s="148"/>
      <c r="B37" s="146" t="s">
        <v>179</v>
      </c>
      <c r="C37" s="148"/>
      <c r="D37" s="148"/>
      <c r="E37" s="148"/>
      <c r="F37" s="148"/>
      <c r="G37" s="148"/>
      <c r="H37" s="148"/>
    </row>
    <row r="38" spans="1:9" ht="15.75" customHeight="1">
      <c r="A38" s="150" t="s">
        <v>180</v>
      </c>
      <c r="B38" s="148" t="s">
        <v>181</v>
      </c>
      <c r="C38" s="148"/>
      <c r="D38" s="148"/>
      <c r="E38" s="148"/>
      <c r="F38" s="148"/>
      <c r="G38" s="148"/>
      <c r="H38" s="148"/>
    </row>
    <row r="39" spans="1:9" ht="15.75" customHeight="1">
      <c r="A39" s="150" t="s">
        <v>182</v>
      </c>
      <c r="B39" s="148" t="s">
        <v>183</v>
      </c>
      <c r="C39" s="148"/>
      <c r="D39" s="148"/>
      <c r="E39" s="148"/>
      <c r="F39" s="148"/>
      <c r="G39" s="148"/>
      <c r="H39" s="148"/>
    </row>
    <row r="40" spans="1:9" ht="15.75" customHeight="1">
      <c r="A40" s="150" t="s">
        <v>184</v>
      </c>
      <c r="B40" s="146" t="s">
        <v>185</v>
      </c>
      <c r="C40" s="146"/>
      <c r="D40" s="146"/>
      <c r="E40" s="146"/>
      <c r="F40" s="146"/>
      <c r="G40" s="146"/>
      <c r="H40" s="146"/>
      <c r="I40" s="140"/>
    </row>
    <row r="41" spans="1:9" ht="15.75" customHeight="1">
      <c r="A41" s="148"/>
      <c r="B41" s="146" t="s">
        <v>186</v>
      </c>
      <c r="C41" s="146"/>
      <c r="D41" s="146"/>
      <c r="E41" s="146"/>
      <c r="F41" s="146"/>
      <c r="G41" s="146"/>
      <c r="H41" s="146"/>
      <c r="I41" s="153"/>
    </row>
    <row r="42" spans="1:9" ht="15.75" customHeight="1">
      <c r="A42" s="148"/>
      <c r="B42" s="148"/>
      <c r="C42" s="148"/>
      <c r="D42" s="148"/>
      <c r="E42" s="148"/>
      <c r="F42" s="148"/>
      <c r="G42" s="148"/>
      <c r="H42" s="148"/>
    </row>
  </sheetData>
  <mergeCells count="16">
    <mergeCell ref="B8:C8"/>
    <mergeCell ref="B9:H9"/>
    <mergeCell ref="B19:H20"/>
    <mergeCell ref="B21:H21"/>
    <mergeCell ref="D10:H10"/>
    <mergeCell ref="D11:H11"/>
    <mergeCell ref="D13:H13"/>
    <mergeCell ref="D14:H14"/>
    <mergeCell ref="D15:H15"/>
    <mergeCell ref="D16:H16"/>
    <mergeCell ref="D17:H17"/>
    <mergeCell ref="B2:H2"/>
    <mergeCell ref="B4:H4"/>
    <mergeCell ref="D5:G5"/>
    <mergeCell ref="B6:C6"/>
    <mergeCell ref="B7:C7"/>
  </mergeCells>
  <phoneticPr fontId="30"/>
  <printOptions horizontalCentered="1"/>
  <pageMargins left="0.43307086614173229" right="0.43307086614173229" top="0.35433070866141736"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入力シート</vt:lpstr>
      <vt:lpstr>参照</vt:lpstr>
      <vt:lpstr>協会登録参照</vt:lpstr>
      <vt:lpstr>整列シート</vt:lpstr>
      <vt:lpstr>協力書(差し込み印刷用)</vt:lpstr>
      <vt:lpstr>協力書(空欄印刷用)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Y-Shinichi</cp:lastModifiedBy>
  <dcterms:modified xsi:type="dcterms:W3CDTF">2021-07-09T05:35:51Z</dcterms:modified>
</cp:coreProperties>
</file>